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CarynMyers\OneDrive - OM Group\Desktop\Caryn\Hebra\Finance\Feb 2023\1. Budget\"/>
    </mc:Choice>
  </mc:AlternateContent>
  <xr:revisionPtr revIDLastSave="0" documentId="13_ncr:1_{DEA1A09F-BB10-417E-BC7C-769EF6F7ED3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Budget YTD " sheetId="1" r:id="rId1"/>
    <sheet name="Budget Monthly" sheetId="6" r:id="rId2"/>
    <sheet name="I&amp;E Actual " sheetId="8" r:id="rId3"/>
    <sheet name="Budget Vs Actual Monthly " sheetId="9" r:id="rId4"/>
  </sheets>
  <definedNames>
    <definedName name="_xlnm.Print_Area" localSheetId="0">'Budget YTD '!$B$1:$F$27</definedName>
    <definedName name="valuevx">42.314159</definedName>
    <definedName name="vertex42_copyright" hidden="1">"© 2009-2014 Vertex42 LLC"</definedName>
    <definedName name="vertex42_id" hidden="1">"business-budget.xlsx"</definedName>
    <definedName name="vertex42_title" hidden="1">"Business Budget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F26" i="8"/>
  <c r="AK20" i="9"/>
  <c r="AK21" i="9"/>
  <c r="AK22" i="9"/>
  <c r="AK23" i="9"/>
  <c r="AK24" i="9"/>
  <c r="AK19" i="9"/>
  <c r="AK5" i="9"/>
  <c r="AK6" i="9"/>
  <c r="AK7" i="9"/>
  <c r="AK8" i="9"/>
  <c r="AK9" i="9"/>
  <c r="AK10" i="9"/>
  <c r="AK11" i="9"/>
  <c r="AK12" i="9"/>
  <c r="AK13" i="9"/>
  <c r="AK14" i="9"/>
  <c r="AK15" i="9"/>
  <c r="AK16" i="9"/>
  <c r="AK4" i="9"/>
  <c r="AH20" i="9"/>
  <c r="AH21" i="9"/>
  <c r="AH22" i="9"/>
  <c r="AH23" i="9"/>
  <c r="AH24" i="9"/>
  <c r="AH19" i="9"/>
  <c r="AH5" i="9"/>
  <c r="AH6" i="9"/>
  <c r="AH7" i="9"/>
  <c r="AH8" i="9"/>
  <c r="AH9" i="9"/>
  <c r="AH10" i="9"/>
  <c r="AH11" i="9"/>
  <c r="AH12" i="9"/>
  <c r="AH13" i="9"/>
  <c r="AH14" i="9"/>
  <c r="AH15" i="9"/>
  <c r="AH4" i="9"/>
  <c r="AE20" i="9"/>
  <c r="AE21" i="9"/>
  <c r="AE22" i="9"/>
  <c r="AE23" i="9"/>
  <c r="AE24" i="9"/>
  <c r="AE19" i="9"/>
  <c r="AE5" i="9"/>
  <c r="AE6" i="9"/>
  <c r="AE7" i="9"/>
  <c r="AE8" i="9"/>
  <c r="AE9" i="9"/>
  <c r="AE10" i="9"/>
  <c r="AE11" i="9"/>
  <c r="AE12" i="9"/>
  <c r="AE13" i="9"/>
  <c r="AE14" i="9"/>
  <c r="AE15" i="9"/>
  <c r="AE16" i="9"/>
  <c r="AE4" i="9"/>
  <c r="AB20" i="9"/>
  <c r="AB21" i="9"/>
  <c r="AB22" i="9"/>
  <c r="AB23" i="9"/>
  <c r="AB24" i="9"/>
  <c r="AB19" i="9"/>
  <c r="AB5" i="9"/>
  <c r="AB6" i="9"/>
  <c r="AB7" i="9"/>
  <c r="AB8" i="9"/>
  <c r="AB9" i="9"/>
  <c r="AB10" i="9"/>
  <c r="AB11" i="9"/>
  <c r="AB12" i="9"/>
  <c r="AB13" i="9"/>
  <c r="AB14" i="9"/>
  <c r="AB15" i="9"/>
  <c r="AB16" i="9"/>
  <c r="AB4" i="9"/>
  <c r="V20" i="9"/>
  <c r="V21" i="9"/>
  <c r="V22" i="9"/>
  <c r="V23" i="9"/>
  <c r="V24" i="9"/>
  <c r="V19" i="9"/>
  <c r="V5" i="9"/>
  <c r="V6" i="9"/>
  <c r="V7" i="9"/>
  <c r="V8" i="9"/>
  <c r="V9" i="9"/>
  <c r="V10" i="9"/>
  <c r="V11" i="9"/>
  <c r="V12" i="9"/>
  <c r="V13" i="9"/>
  <c r="V14" i="9"/>
  <c r="V15" i="9"/>
  <c r="V4" i="9"/>
  <c r="S20" i="9"/>
  <c r="S21" i="9"/>
  <c r="S22" i="9"/>
  <c r="S23" i="9"/>
  <c r="S24" i="9"/>
  <c r="S19" i="9"/>
  <c r="S5" i="9"/>
  <c r="S6" i="9"/>
  <c r="S7" i="9"/>
  <c r="S8" i="9"/>
  <c r="S9" i="9"/>
  <c r="S10" i="9"/>
  <c r="S11" i="9"/>
  <c r="S12" i="9"/>
  <c r="S13" i="9"/>
  <c r="S14" i="9"/>
  <c r="S15" i="9"/>
  <c r="S4" i="9"/>
  <c r="P20" i="9"/>
  <c r="P21" i="9"/>
  <c r="P22" i="9"/>
  <c r="P23" i="9"/>
  <c r="P24" i="9"/>
  <c r="P19" i="9"/>
  <c r="P5" i="9"/>
  <c r="P6" i="9"/>
  <c r="P7" i="9"/>
  <c r="P8" i="9"/>
  <c r="P9" i="9"/>
  <c r="P10" i="9"/>
  <c r="P11" i="9"/>
  <c r="P12" i="9"/>
  <c r="P13" i="9"/>
  <c r="P14" i="9"/>
  <c r="P15" i="9"/>
  <c r="P4" i="9"/>
  <c r="M20" i="9"/>
  <c r="M21" i="9"/>
  <c r="M22" i="9"/>
  <c r="M23" i="9"/>
  <c r="M24" i="9"/>
  <c r="M19" i="9"/>
  <c r="M5" i="9"/>
  <c r="M6" i="9"/>
  <c r="M7" i="9"/>
  <c r="M8" i="9"/>
  <c r="M9" i="9"/>
  <c r="M10" i="9"/>
  <c r="M11" i="9"/>
  <c r="M12" i="9"/>
  <c r="M13" i="9"/>
  <c r="M14" i="9"/>
  <c r="M15" i="9"/>
  <c r="M4" i="9"/>
  <c r="J20" i="9"/>
  <c r="J21" i="9"/>
  <c r="J22" i="9"/>
  <c r="J23" i="9"/>
  <c r="J24" i="9"/>
  <c r="J19" i="9"/>
  <c r="J5" i="9"/>
  <c r="J6" i="9"/>
  <c r="J7" i="9"/>
  <c r="J8" i="9"/>
  <c r="J9" i="9"/>
  <c r="J10" i="9"/>
  <c r="J11" i="9"/>
  <c r="J12" i="9"/>
  <c r="J13" i="9"/>
  <c r="J14" i="9"/>
  <c r="J15" i="9"/>
  <c r="J4" i="9"/>
  <c r="G20" i="9"/>
  <c r="G21" i="9"/>
  <c r="G22" i="9"/>
  <c r="G23" i="9"/>
  <c r="G24" i="9"/>
  <c r="D20" i="9"/>
  <c r="D21" i="9"/>
  <c r="D22" i="9"/>
  <c r="D23" i="9"/>
  <c r="D24" i="9"/>
  <c r="G19" i="9"/>
  <c r="G5" i="9"/>
  <c r="G6" i="9"/>
  <c r="G7" i="9"/>
  <c r="G8" i="9"/>
  <c r="G9" i="9"/>
  <c r="G10" i="9"/>
  <c r="G11" i="9"/>
  <c r="G12" i="9"/>
  <c r="G13" i="9"/>
  <c r="G14" i="9"/>
  <c r="G15" i="9"/>
  <c r="G4" i="9"/>
  <c r="D19" i="9"/>
  <c r="D5" i="9"/>
  <c r="D6" i="9"/>
  <c r="D7" i="9"/>
  <c r="D8" i="9"/>
  <c r="D9" i="9"/>
  <c r="D10" i="9"/>
  <c r="D11" i="9"/>
  <c r="D12" i="9"/>
  <c r="D13" i="9"/>
  <c r="D14" i="9"/>
  <c r="D15" i="9"/>
  <c r="D4" i="9"/>
  <c r="AL4" i="9"/>
  <c r="AL5" i="9"/>
  <c r="AL6" i="9"/>
  <c r="AL7" i="9"/>
  <c r="AL8" i="9"/>
  <c r="AL9" i="9"/>
  <c r="AL10" i="9"/>
  <c r="AL11" i="9"/>
  <c r="AL12" i="9"/>
  <c r="AL13" i="9"/>
  <c r="AL14" i="9"/>
  <c r="AL15" i="9"/>
  <c r="AL19" i="9"/>
  <c r="AL20" i="9"/>
  <c r="AL21" i="9"/>
  <c r="AL22" i="9"/>
  <c r="AL23" i="9"/>
  <c r="AL24" i="9"/>
  <c r="C25" i="9"/>
  <c r="E25" i="9"/>
  <c r="F25" i="9"/>
  <c r="H25" i="9"/>
  <c r="I25" i="9"/>
  <c r="J25" i="9" s="1"/>
  <c r="K25" i="9"/>
  <c r="L25" i="9"/>
  <c r="M25" i="9" s="1"/>
  <c r="N25" i="9"/>
  <c r="O25" i="9"/>
  <c r="Q25" i="9"/>
  <c r="R25" i="9"/>
  <c r="T25" i="9"/>
  <c r="U25" i="9"/>
  <c r="W25" i="9"/>
  <c r="X25" i="9"/>
  <c r="Y25" i="9" s="1"/>
  <c r="Z25" i="9"/>
  <c r="AA25" i="9"/>
  <c r="AB25" i="9" s="1"/>
  <c r="AC25" i="9"/>
  <c r="AD25" i="9"/>
  <c r="AE25" i="9" s="1"/>
  <c r="AF25" i="9"/>
  <c r="AG25" i="9"/>
  <c r="AH25" i="9" s="1"/>
  <c r="AI25" i="9"/>
  <c r="AJ25" i="9"/>
  <c r="AK25" i="9" s="1"/>
  <c r="R16" i="9"/>
  <c r="T16" i="9"/>
  <c r="V16" i="9" s="1"/>
  <c r="U16" i="9"/>
  <c r="W16" i="9"/>
  <c r="X16" i="9"/>
  <c r="Y16" i="9" s="1"/>
  <c r="Z16" i="9"/>
  <c r="AA16" i="9"/>
  <c r="AC16" i="9"/>
  <c r="AD16" i="9"/>
  <c r="AF16" i="9"/>
  <c r="AG16" i="9"/>
  <c r="AH16" i="9" s="1"/>
  <c r="AI16" i="9"/>
  <c r="AJ16" i="9"/>
  <c r="O16" i="9"/>
  <c r="L16" i="9"/>
  <c r="I16" i="9"/>
  <c r="F16" i="9"/>
  <c r="C16" i="9"/>
  <c r="AM20" i="9"/>
  <c r="AM21" i="9"/>
  <c r="AM22" i="9"/>
  <c r="AM23" i="9"/>
  <c r="AM24" i="9"/>
  <c r="AM19" i="9"/>
  <c r="AM5" i="9"/>
  <c r="AM6" i="9"/>
  <c r="AM7" i="9"/>
  <c r="AM8" i="9"/>
  <c r="AM9" i="9"/>
  <c r="AM10" i="9"/>
  <c r="AM11" i="9"/>
  <c r="AM12" i="9"/>
  <c r="AM13" i="9"/>
  <c r="AM14" i="9"/>
  <c r="AM15" i="9"/>
  <c r="AM4" i="9"/>
  <c r="B25" i="9"/>
  <c r="Q16" i="9"/>
  <c r="S16" i="9" s="1"/>
  <c r="N16" i="9"/>
  <c r="P16" i="9" s="1"/>
  <c r="K16" i="9"/>
  <c r="M16" i="9" s="1"/>
  <c r="H16" i="9"/>
  <c r="J16" i="9" s="1"/>
  <c r="E16" i="9"/>
  <c r="B16" i="9"/>
  <c r="D16" i="9" s="1"/>
  <c r="N21" i="8"/>
  <c r="D17" i="8"/>
  <c r="N7" i="8"/>
  <c r="D8" i="1" s="1"/>
  <c r="AN23" i="9" l="1"/>
  <c r="G25" i="9"/>
  <c r="AN22" i="9"/>
  <c r="AN21" i="9"/>
  <c r="D25" i="9"/>
  <c r="AN20" i="9"/>
  <c r="AN24" i="9"/>
  <c r="G16" i="9"/>
  <c r="AN8" i="9"/>
  <c r="AN15" i="9"/>
  <c r="AN7" i="9"/>
  <c r="AN14" i="9"/>
  <c r="AN6" i="9"/>
  <c r="AN13" i="9"/>
  <c r="AN5" i="9"/>
  <c r="AN12" i="9"/>
  <c r="AN4" i="9"/>
  <c r="AN11" i="9"/>
  <c r="AN10" i="9"/>
  <c r="AN9" i="9"/>
  <c r="V25" i="9"/>
  <c r="S25" i="9"/>
  <c r="P25" i="9"/>
  <c r="AN19" i="9"/>
  <c r="AL25" i="9"/>
  <c r="AL16" i="9"/>
  <c r="C28" i="9"/>
  <c r="R28" i="9"/>
  <c r="K28" i="9"/>
  <c r="Q28" i="9"/>
  <c r="AM25" i="9"/>
  <c r="Z28" i="9"/>
  <c r="L28" i="9"/>
  <c r="M28" i="9" s="1"/>
  <c r="AJ28" i="9"/>
  <c r="AK28" i="9" s="1"/>
  <c r="X28" i="9"/>
  <c r="Y28" i="9" s="1"/>
  <c r="AI28" i="9"/>
  <c r="W28" i="9"/>
  <c r="F28" i="9"/>
  <c r="AC28" i="9"/>
  <c r="AA28" i="9"/>
  <c r="AB28" i="9" s="1"/>
  <c r="AD28" i="9"/>
  <c r="AE28" i="9" s="1"/>
  <c r="H28" i="9"/>
  <c r="AG28" i="9"/>
  <c r="AH28" i="9" s="1"/>
  <c r="U28" i="9"/>
  <c r="E28" i="9"/>
  <c r="N28" i="9"/>
  <c r="AF28" i="9"/>
  <c r="T28" i="9"/>
  <c r="O28" i="9"/>
  <c r="I28" i="9"/>
  <c r="J28" i="9" s="1"/>
  <c r="AM16" i="9"/>
  <c r="B28" i="9"/>
  <c r="N7" i="6"/>
  <c r="E8" i="1" s="1"/>
  <c r="F8" i="1" s="1"/>
  <c r="AN16" i="9" l="1"/>
  <c r="V28" i="9"/>
  <c r="S28" i="9"/>
  <c r="P28" i="9"/>
  <c r="G28" i="9"/>
  <c r="AN25" i="9"/>
  <c r="D28" i="9"/>
  <c r="AL28" i="9"/>
  <c r="AM28" i="9"/>
  <c r="M26" i="8"/>
  <c r="L26" i="8"/>
  <c r="K26" i="8"/>
  <c r="J26" i="8"/>
  <c r="I26" i="8"/>
  <c r="H26" i="8"/>
  <c r="G26" i="8"/>
  <c r="E26" i="8"/>
  <c r="D26" i="8"/>
  <c r="C26" i="8"/>
  <c r="B26" i="8"/>
  <c r="N25" i="8"/>
  <c r="D20" i="1" s="1"/>
  <c r="N24" i="8"/>
  <c r="D21" i="1" s="1"/>
  <c r="N23" i="8"/>
  <c r="D19" i="1" s="1"/>
  <c r="N22" i="8"/>
  <c r="D18" i="1" s="1"/>
  <c r="N20" i="8"/>
  <c r="D17" i="1" s="1"/>
  <c r="M17" i="8"/>
  <c r="L17" i="8"/>
  <c r="K17" i="8"/>
  <c r="J17" i="8"/>
  <c r="I17" i="8"/>
  <c r="H17" i="8"/>
  <c r="G17" i="8"/>
  <c r="F17" i="8"/>
  <c r="E17" i="8"/>
  <c r="C17" i="8"/>
  <c r="B17" i="8"/>
  <c r="N16" i="8"/>
  <c r="N15" i="8"/>
  <c r="N14" i="8"/>
  <c r="N13" i="8"/>
  <c r="N12" i="8"/>
  <c r="N11" i="8"/>
  <c r="N10" i="8"/>
  <c r="N9" i="8"/>
  <c r="N8" i="8"/>
  <c r="N6" i="8"/>
  <c r="D7" i="1" s="1"/>
  <c r="N5" i="8"/>
  <c r="D6" i="1" s="1"/>
  <c r="M24" i="6"/>
  <c r="L24" i="6"/>
  <c r="K24" i="6"/>
  <c r="J24" i="6"/>
  <c r="I24" i="6"/>
  <c r="H24" i="6"/>
  <c r="G24" i="6"/>
  <c r="F24" i="6"/>
  <c r="E24" i="6"/>
  <c r="D24" i="6"/>
  <c r="C24" i="6"/>
  <c r="B24" i="6"/>
  <c r="N23" i="6"/>
  <c r="E20" i="1" s="1"/>
  <c r="N22" i="6"/>
  <c r="E21" i="1" s="1"/>
  <c r="N21" i="6"/>
  <c r="E19" i="1" s="1"/>
  <c r="N20" i="6"/>
  <c r="E18" i="1" s="1"/>
  <c r="N19" i="6"/>
  <c r="N18" i="6"/>
  <c r="M15" i="6"/>
  <c r="L15" i="6"/>
  <c r="K15" i="6"/>
  <c r="J15" i="6"/>
  <c r="I15" i="6"/>
  <c r="H15" i="6"/>
  <c r="G15" i="6"/>
  <c r="F15" i="6"/>
  <c r="E15" i="6"/>
  <c r="D15" i="6"/>
  <c r="C15" i="6"/>
  <c r="B15" i="6"/>
  <c r="N14" i="6"/>
  <c r="N13" i="6"/>
  <c r="N12" i="6"/>
  <c r="N11" i="6"/>
  <c r="N10" i="6"/>
  <c r="N9" i="6"/>
  <c r="N8" i="6"/>
  <c r="N6" i="6"/>
  <c r="E7" i="1" s="1"/>
  <c r="N5" i="6"/>
  <c r="E6" i="1" s="1"/>
  <c r="H27" i="6" l="1"/>
  <c r="F20" i="1"/>
  <c r="F18" i="1"/>
  <c r="F21" i="1"/>
  <c r="F27" i="6"/>
  <c r="E17" i="1"/>
  <c r="F17" i="1" s="1"/>
  <c r="AN28" i="9"/>
  <c r="G29" i="8"/>
  <c r="K29" i="8"/>
  <c r="H29" i="8"/>
  <c r="L29" i="8"/>
  <c r="E29" i="8"/>
  <c r="M29" i="8"/>
  <c r="D22" i="1"/>
  <c r="I29" i="8"/>
  <c r="J29" i="8"/>
  <c r="D9" i="1"/>
  <c r="D10" i="1" s="1"/>
  <c r="F6" i="1"/>
  <c r="F7" i="1"/>
  <c r="E10" i="1"/>
  <c r="F19" i="1"/>
  <c r="G27" i="6"/>
  <c r="I27" i="6"/>
  <c r="J27" i="6"/>
  <c r="C27" i="6"/>
  <c r="K27" i="6"/>
  <c r="B27" i="6"/>
  <c r="N24" i="6"/>
  <c r="N15" i="6"/>
  <c r="D27" i="6"/>
  <c r="L27" i="6"/>
  <c r="E27" i="6"/>
  <c r="M27" i="6"/>
  <c r="B29" i="8"/>
  <c r="F29" i="8"/>
  <c r="C29" i="8"/>
  <c r="N26" i="8"/>
  <c r="D29" i="8"/>
  <c r="N17" i="8"/>
  <c r="E22" i="1" l="1"/>
  <c r="F22" i="1" s="1"/>
  <c r="F9" i="1"/>
  <c r="F10" i="1"/>
  <c r="N29" i="8"/>
  <c r="N27" i="6"/>
  <c r="E25" i="1" l="1"/>
  <c r="E13" i="1"/>
  <c r="D13" i="1"/>
  <c r="E27" i="1" l="1"/>
  <c r="F13" i="1" l="1"/>
  <c r="D25" i="1"/>
  <c r="D27" i="1" s="1"/>
  <c r="F27" i="1" s="1"/>
  <c r="F25" i="1" l="1"/>
</calcChain>
</file>

<file path=xl/sharedStrings.xml><?xml version="1.0" encoding="utf-8"?>
<sst xmlns="http://schemas.openxmlformats.org/spreadsheetml/2006/main" count="171" uniqueCount="66">
  <si>
    <t>INCOME</t>
  </si>
  <si>
    <t>Budget</t>
  </si>
  <si>
    <t>Difference</t>
  </si>
  <si>
    <t>Operating Income</t>
  </si>
  <si>
    <t>Total Operating Income</t>
  </si>
  <si>
    <t>Total INCOME</t>
  </si>
  <si>
    <t>EXPENSES</t>
  </si>
  <si>
    <t>Operating Expenses</t>
  </si>
  <si>
    <t>Insurance</t>
  </si>
  <si>
    <t>Maintenance and Repairs</t>
  </si>
  <si>
    <t>Total Operating Expenses</t>
  </si>
  <si>
    <t>Total EXPENSES</t>
  </si>
  <si>
    <t>NET INCOME</t>
  </si>
  <si>
    <t xml:space="preserve">HEBRA </t>
  </si>
  <si>
    <t xml:space="preserve">Debit Order Levies </t>
  </si>
  <si>
    <t xml:space="preserve">EFT Levies </t>
  </si>
  <si>
    <t xml:space="preserve">YTD </t>
  </si>
  <si>
    <t>Debit Orders</t>
  </si>
  <si>
    <t>EFT</t>
  </si>
  <si>
    <t>Fundraising</t>
  </si>
  <si>
    <t>Car Stickers</t>
  </si>
  <si>
    <t>Guard Bonus</t>
  </si>
  <si>
    <t>Newsletter Advertising</t>
  </si>
  <si>
    <t>TOTAL INCOME</t>
  </si>
  <si>
    <t>EXPENDITURE</t>
  </si>
  <si>
    <t>Bank Charges</t>
  </si>
  <si>
    <t>Maintenance</t>
  </si>
  <si>
    <t>TOTAL EXPENDITURE</t>
  </si>
  <si>
    <t>PROFIT/LOSS</t>
  </si>
  <si>
    <t xml:space="preserve">Actual </t>
  </si>
  <si>
    <t xml:space="preserve">Actual YTD </t>
  </si>
  <si>
    <t xml:space="preserve">Insurance </t>
  </si>
  <si>
    <t xml:space="preserve">Bank Charges </t>
  </si>
  <si>
    <t>2022 Budget</t>
  </si>
  <si>
    <t xml:space="preserve">Security </t>
  </si>
  <si>
    <t>Donations</t>
  </si>
  <si>
    <t>Halloween</t>
  </si>
  <si>
    <t>Raffle</t>
  </si>
  <si>
    <t>Mamba</t>
  </si>
  <si>
    <t>Security &amp; Area Improvements</t>
  </si>
  <si>
    <t>Special Levy</t>
  </si>
  <si>
    <t xml:space="preserve">Budget </t>
  </si>
  <si>
    <t xml:space="preserve">One Fee </t>
  </si>
  <si>
    <t xml:space="preserve">Interest Earned </t>
  </si>
  <si>
    <t xml:space="preserve">Events </t>
  </si>
  <si>
    <t>Interest Earned</t>
  </si>
  <si>
    <t xml:space="preserve">Budget Vs Actual Monthly </t>
  </si>
  <si>
    <t xml:space="preserve">Difference </t>
  </si>
  <si>
    <t>March 2022</t>
  </si>
  <si>
    <t>April 2022</t>
  </si>
  <si>
    <t>May 2022</t>
  </si>
  <si>
    <t>June 2022</t>
  </si>
  <si>
    <t>July 2022</t>
  </si>
  <si>
    <t>August 2022</t>
  </si>
  <si>
    <t>Sept 2022</t>
  </si>
  <si>
    <t>Oct 2022</t>
  </si>
  <si>
    <t>Nov 2022</t>
  </si>
  <si>
    <t>Dec 2022</t>
  </si>
  <si>
    <t>Jan 2023</t>
  </si>
  <si>
    <t>Feb 2023</t>
  </si>
  <si>
    <t>August2022</t>
  </si>
  <si>
    <t>Sept2022</t>
  </si>
  <si>
    <t>Feb2023</t>
  </si>
  <si>
    <t xml:space="preserve">Mamba </t>
  </si>
  <si>
    <t xml:space="preserve">Cameras 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</si>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</sst>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&quot;$&quot;* #,##0.00_);_(&quot;$&quot;* \(#,##0.00\);_(&quot;$&quot;* &quot;-&quot;??_);_(@_)"/>
    <numFmt numFmtId="166" formatCode="[$R-430]#,##0.00"/>
  </numFmts>
  <fonts count="27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16"/>
      <name val="Arial"/>
      <family val="1"/>
      <scheme val="major"/>
    </font>
    <font>
      <b/>
      <sz val="16"/>
      <name val="Arial"/>
      <family val="1"/>
      <scheme val="major"/>
    </font>
    <font>
      <b/>
      <sz val="20"/>
      <color indexed="53"/>
      <name val="Arial"/>
      <family val="1"/>
      <scheme val="major"/>
    </font>
    <font>
      <sz val="10"/>
      <name val="Arial"/>
      <family val="1"/>
      <scheme val="major"/>
    </font>
    <font>
      <b/>
      <sz val="20"/>
      <color theme="4"/>
      <name val="Arial"/>
      <family val="1"/>
      <scheme val="major"/>
    </font>
    <font>
      <sz val="10"/>
      <name val="Arial"/>
      <family val="2"/>
    </font>
    <font>
      <b/>
      <sz val="12"/>
      <color indexed="9"/>
      <name val="Arial"/>
      <family val="1"/>
      <scheme val="major"/>
    </font>
    <font>
      <sz val="10"/>
      <color indexed="9"/>
      <name val="Arial"/>
      <family val="2"/>
      <scheme val="minor"/>
    </font>
    <font>
      <sz val="10"/>
      <color indexed="9"/>
      <name val="Arial"/>
      <family val="2"/>
    </font>
    <font>
      <u/>
      <sz val="10"/>
      <color indexed="12"/>
      <name val="Verdana"/>
      <family val="2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b/>
      <sz val="14"/>
      <color rgb="FF000000"/>
      <name val="Calibri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rgb="FF000000"/>
      <name val="Arial"/>
      <family val="2"/>
      <scheme val="minor"/>
    </font>
    <font>
      <b/>
      <sz val="12"/>
      <color rgb="FF000000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name val="Calibri"/>
      <family val="2"/>
    </font>
    <font>
      <b/>
      <sz val="1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44061"/>
        <bgColor rgb="FF244061"/>
      </patternFill>
    </fill>
    <fill>
      <patternFill patternType="solid">
        <fgColor rgb="FF95B3D7"/>
        <bgColor rgb="FF95B3D7"/>
      </patternFill>
    </fill>
    <fill>
      <patternFill patternType="solid">
        <fgColor rgb="FFE5B8B7"/>
        <bgColor rgb="FFE5B8B7"/>
      </patternFill>
    </fill>
    <fill>
      <patternFill patternType="solid">
        <fgColor rgb="FFB2A1C7"/>
        <bgColor rgb="FFB2A1C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2A1C7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rgb="FFB2A1C7"/>
      </patternFill>
    </fill>
    <fill>
      <patternFill patternType="solid">
        <fgColor theme="0"/>
        <bgColor rgb="FFB2A1C7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/>
    <xf numFmtId="0" fontId="2" fillId="0" borderId="0" xfId="0" applyFont="1" applyAlignment="1" applyProtection="1">
      <protection locked="0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8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 indent="1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2" fillId="0" borderId="0" xfId="2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164" fontId="2" fillId="0" borderId="1" xfId="1" applyNumberFormat="1" applyFont="1" applyBorder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14" fillId="3" borderId="3" xfId="0" applyFont="1" applyFill="1" applyBorder="1" applyAlignment="1" applyProtection="1">
      <alignment horizontal="left" vertical="center" indent="1"/>
    </xf>
    <xf numFmtId="0" fontId="14" fillId="3" borderId="3" xfId="0" applyFont="1" applyFill="1" applyBorder="1" applyAlignment="1" applyProtection="1">
      <alignment vertical="center"/>
    </xf>
    <xf numFmtId="164" fontId="14" fillId="3" borderId="3" xfId="0" applyNumberFormat="1" applyFont="1" applyFill="1" applyBorder="1" applyAlignment="1" applyProtection="1">
      <alignment vertical="center"/>
    </xf>
    <xf numFmtId="164" fontId="14" fillId="0" borderId="0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164" fontId="14" fillId="0" borderId="3" xfId="0" applyNumberFormat="1" applyFont="1" applyFill="1" applyBorder="1" applyAlignment="1" applyProtection="1">
      <alignment vertical="center"/>
    </xf>
    <xf numFmtId="164" fontId="14" fillId="3" borderId="0" xfId="0" applyNumberFormat="1" applyFont="1" applyFill="1" applyBorder="1" applyAlignment="1" applyProtection="1">
      <alignment vertical="center"/>
    </xf>
    <xf numFmtId="0" fontId="2" fillId="0" borderId="0" xfId="0" applyFont="1" applyBorder="1" applyProtection="1"/>
    <xf numFmtId="49" fontId="16" fillId="0" borderId="0" xfId="0" applyNumberFormat="1" applyFont="1" applyAlignment="1">
      <alignment horizontal="center" vertical="center"/>
    </xf>
    <xf numFmtId="49" fontId="17" fillId="4" borderId="4" xfId="0" applyNumberFormat="1" applyFont="1" applyFill="1" applyBorder="1" applyAlignment="1">
      <alignment horizontal="center" vertical="center"/>
    </xf>
    <xf numFmtId="49" fontId="17" fillId="4" borderId="5" xfId="0" applyNumberFormat="1" applyFont="1" applyFill="1" applyBorder="1" applyAlignment="1">
      <alignment horizontal="center" vertical="center"/>
    </xf>
    <xf numFmtId="49" fontId="17" fillId="4" borderId="6" xfId="0" applyNumberFormat="1" applyFont="1" applyFill="1" applyBorder="1" applyAlignment="1">
      <alignment horizontal="center" vertical="center"/>
    </xf>
    <xf numFmtId="49" fontId="18" fillId="5" borderId="4" xfId="0" applyNumberFormat="1" applyFont="1" applyFill="1" applyBorder="1" applyAlignment="1">
      <alignment horizontal="center"/>
    </xf>
    <xf numFmtId="166" fontId="0" fillId="0" borderId="4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15" fillId="0" borderId="7" xfId="0" applyNumberFormat="1" applyFont="1" applyBorder="1"/>
    <xf numFmtId="0" fontId="0" fillId="5" borderId="4" xfId="0" applyFill="1" applyBorder="1"/>
    <xf numFmtId="0" fontId="18" fillId="5" borderId="4" xfId="0" applyFont="1" applyFill="1" applyBorder="1" applyAlignment="1">
      <alignment horizontal="center"/>
    </xf>
    <xf numFmtId="166" fontId="15" fillId="0" borderId="4" xfId="0" applyNumberFormat="1" applyFont="1" applyBorder="1"/>
    <xf numFmtId="166" fontId="15" fillId="0" borderId="9" xfId="0" applyNumberFormat="1" applyFont="1" applyBorder="1"/>
    <xf numFmtId="0" fontId="18" fillId="0" borderId="0" xfId="0" applyFont="1"/>
    <xf numFmtId="166" fontId="0" fillId="0" borderId="0" xfId="0" applyNumberFormat="1"/>
    <xf numFmtId="49" fontId="18" fillId="6" borderId="4" xfId="0" applyNumberFormat="1" applyFont="1" applyFill="1" applyBorder="1" applyAlignment="1">
      <alignment horizontal="center"/>
    </xf>
    <xf numFmtId="0" fontId="0" fillId="6" borderId="4" xfId="0" applyFill="1" applyBorder="1"/>
    <xf numFmtId="0" fontId="0" fillId="6" borderId="10" xfId="0" applyFill="1" applyBorder="1"/>
    <xf numFmtId="0" fontId="18" fillId="6" borderId="9" xfId="0" applyFont="1" applyFill="1" applyBorder="1" applyAlignment="1">
      <alignment horizontal="center"/>
    </xf>
    <xf numFmtId="0" fontId="18" fillId="7" borderId="4" xfId="0" applyFont="1" applyFill="1" applyBorder="1"/>
    <xf numFmtId="166" fontId="0" fillId="7" borderId="4" xfId="0" applyNumberFormat="1" applyFill="1" applyBorder="1"/>
    <xf numFmtId="166" fontId="19" fillId="7" borderId="4" xfId="0" applyNumberFormat="1" applyFont="1" applyFill="1" applyBorder="1"/>
    <xf numFmtId="3" fontId="13" fillId="0" borderId="0" xfId="0" applyNumberFormat="1" applyFont="1" applyAlignment="1" applyProtection="1">
      <alignment vertical="center"/>
    </xf>
    <xf numFmtId="166" fontId="0" fillId="0" borderId="0" xfId="0" applyNumberFormat="1" applyBorder="1"/>
    <xf numFmtId="166" fontId="0" fillId="0" borderId="11" xfId="0" applyNumberFormat="1" applyBorder="1"/>
    <xf numFmtId="166" fontId="0" fillId="0" borderId="12" xfId="0" applyNumberFormat="1" applyBorder="1"/>
    <xf numFmtId="0" fontId="21" fillId="5" borderId="4" xfId="0" applyFont="1" applyFill="1" applyBorder="1"/>
    <xf numFmtId="0" fontId="0" fillId="6" borderId="7" xfId="0" applyFill="1" applyBorder="1"/>
    <xf numFmtId="166" fontId="0" fillId="0" borderId="5" xfId="0" applyNumberFormat="1" applyBorder="1"/>
    <xf numFmtId="166" fontId="0" fillId="0" borderId="13" xfId="0" applyNumberFormat="1" applyBorder="1"/>
    <xf numFmtId="49" fontId="16" fillId="0" borderId="7" xfId="0" applyNumberFormat="1" applyFont="1" applyBorder="1" applyAlignment="1">
      <alignment horizontal="center" vertical="center"/>
    </xf>
    <xf numFmtId="49" fontId="18" fillId="6" borderId="7" xfId="0" applyNumberFormat="1" applyFont="1" applyFill="1" applyBorder="1" applyAlignment="1">
      <alignment horizontal="center"/>
    </xf>
    <xf numFmtId="0" fontId="18" fillId="6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49" fontId="18" fillId="5" borderId="7" xfId="0" applyNumberFormat="1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0" fontId="19" fillId="8" borderId="7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8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6" fontId="15" fillId="8" borderId="7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6" borderId="7" xfId="0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166" fontId="19" fillId="9" borderId="4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19" fillId="10" borderId="7" xfId="0" applyFont="1" applyFill="1" applyBorder="1" applyAlignment="1">
      <alignment horizontal="center"/>
    </xf>
    <xf numFmtId="49" fontId="22" fillId="8" borderId="7" xfId="0" applyNumberFormat="1" applyFont="1" applyFill="1" applyBorder="1" applyAlignment="1">
      <alignment horizontal="center" vertical="center"/>
    </xf>
    <xf numFmtId="166" fontId="19" fillId="12" borderId="4" xfId="0" applyNumberFormat="1" applyFont="1" applyFill="1" applyBorder="1" applyAlignment="1">
      <alignment horizontal="center"/>
    </xf>
    <xf numFmtId="49" fontId="22" fillId="11" borderId="7" xfId="0" applyNumberFormat="1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/>
    </xf>
    <xf numFmtId="166" fontId="0" fillId="11" borderId="7" xfId="0" applyNumberFormat="1" applyFill="1" applyBorder="1" applyAlignment="1">
      <alignment horizontal="center"/>
    </xf>
    <xf numFmtId="166" fontId="15" fillId="11" borderId="7" xfId="0" applyNumberFormat="1" applyFont="1" applyFill="1" applyBorder="1" applyAlignment="1">
      <alignment horizontal="center"/>
    </xf>
    <xf numFmtId="166" fontId="19" fillId="13" borderId="4" xfId="0" applyNumberFormat="1" applyFont="1" applyFill="1" applyBorder="1" applyAlignment="1">
      <alignment horizontal="center"/>
    </xf>
    <xf numFmtId="166" fontId="19" fillId="11" borderId="7" xfId="0" applyNumberFormat="1" applyFont="1" applyFill="1" applyBorder="1" applyAlignment="1">
      <alignment horizontal="center"/>
    </xf>
    <xf numFmtId="166" fontId="0" fillId="11" borderId="0" xfId="0" applyNumberFormat="1" applyFill="1" applyAlignment="1">
      <alignment horizontal="center"/>
    </xf>
    <xf numFmtId="166" fontId="23" fillId="11" borderId="7" xfId="0" applyNumberFormat="1" applyFont="1" applyFill="1" applyBorder="1" applyAlignment="1">
      <alignment horizontal="center"/>
    </xf>
    <xf numFmtId="166" fontId="23" fillId="8" borderId="7" xfId="0" applyNumberFormat="1" applyFont="1" applyFill="1" applyBorder="1" applyAlignment="1">
      <alignment horizontal="center"/>
    </xf>
    <xf numFmtId="166" fontId="19" fillId="8" borderId="7" xfId="0" applyNumberFormat="1" applyFont="1" applyFill="1" applyBorder="1" applyAlignment="1">
      <alignment horizontal="center"/>
    </xf>
    <xf numFmtId="166" fontId="24" fillId="8" borderId="7" xfId="0" applyNumberFormat="1" applyFont="1" applyFill="1" applyBorder="1" applyAlignment="1">
      <alignment horizontal="center"/>
    </xf>
    <xf numFmtId="49" fontId="25" fillId="8" borderId="7" xfId="0" applyNumberFormat="1" applyFont="1" applyFill="1" applyBorder="1" applyAlignment="1">
      <alignment horizontal="center" vertical="center"/>
    </xf>
    <xf numFmtId="166" fontId="0" fillId="8" borderId="7" xfId="0" applyNumberFormat="1" applyFont="1" applyFill="1" applyBorder="1" applyAlignment="1">
      <alignment horizontal="center"/>
    </xf>
    <xf numFmtId="166" fontId="26" fillId="8" borderId="7" xfId="0" applyNumberFormat="1" applyFont="1" applyFill="1" applyBorder="1" applyAlignment="1">
      <alignment horizontal="center"/>
    </xf>
    <xf numFmtId="166" fontId="19" fillId="12" borderId="5" xfId="0" applyNumberFormat="1" applyFont="1" applyFill="1" applyBorder="1" applyAlignment="1">
      <alignment horizontal="center"/>
    </xf>
    <xf numFmtId="166" fontId="19" fillId="10" borderId="7" xfId="0" applyNumberFormat="1" applyFont="1" applyFill="1" applyBorder="1" applyAlignment="1">
      <alignment horizontal="center"/>
    </xf>
    <xf numFmtId="166" fontId="26" fillId="10" borderId="7" xfId="0" applyNumberFormat="1" applyFont="1" applyFill="1" applyBorder="1" applyAlignment="1">
      <alignment horizontal="center"/>
    </xf>
    <xf numFmtId="166" fontId="0" fillId="10" borderId="7" xfId="0" applyNumberFormat="1" applyFont="1" applyFill="1" applyBorder="1" applyAlignment="1">
      <alignment horizontal="center"/>
    </xf>
    <xf numFmtId="49" fontId="25" fillId="10" borderId="7" xfId="0" applyNumberFormat="1" applyFont="1" applyFill="1" applyBorder="1" applyAlignment="1">
      <alignment horizontal="center" vertical="center"/>
    </xf>
    <xf numFmtId="166" fontId="23" fillId="10" borderId="7" xfId="0" applyNumberFormat="1" applyFont="1" applyFill="1" applyBorder="1" applyAlignment="1">
      <alignment horizontal="center"/>
    </xf>
    <xf numFmtId="49" fontId="17" fillId="4" borderId="7" xfId="0" applyNumberFormat="1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 customBuiltin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showGridLines="0" topLeftCell="A6" zoomScaleNormal="100" workbookViewId="0">
      <selection activeCell="H21" sqref="H21"/>
    </sheetView>
  </sheetViews>
  <sheetFormatPr defaultColWidth="8.83203125" defaultRowHeight="14" x14ac:dyDescent="0.3"/>
  <cols>
    <col min="1" max="1" width="2.33203125" style="1" customWidth="1"/>
    <col min="2" max="2" width="5.33203125" style="1" customWidth="1"/>
    <col min="3" max="3" width="33" style="1" customWidth="1"/>
    <col min="4" max="6" width="14.1640625" style="1" customWidth="1"/>
    <col min="7" max="7" width="2.33203125" style="1" customWidth="1"/>
    <col min="8" max="8" width="12.5" style="7" customWidth="1"/>
    <col min="9" max="9" width="28.33203125" style="7" customWidth="1"/>
    <col min="10" max="10" width="9" style="7"/>
  </cols>
  <sheetData>
    <row r="1" spans="1:10" ht="25" x14ac:dyDescent="0.3">
      <c r="B1" s="2" t="s">
        <v>13</v>
      </c>
      <c r="C1" s="3"/>
      <c r="D1" s="4"/>
      <c r="E1" s="5"/>
      <c r="F1" s="6" t="s">
        <v>33</v>
      </c>
    </row>
    <row r="2" spans="1:10" x14ac:dyDescent="0.3">
      <c r="A2" s="8"/>
      <c r="B2" s="9"/>
      <c r="C2" s="10"/>
      <c r="D2" s="10"/>
      <c r="E2" s="10"/>
      <c r="F2" s="9"/>
      <c r="I2" s="14"/>
    </row>
    <row r="3" spans="1:10" x14ac:dyDescent="0.3">
      <c r="B3" s="11"/>
      <c r="C3" s="12"/>
      <c r="E3" s="12"/>
      <c r="F3" s="13"/>
      <c r="G3" s="12"/>
      <c r="H3" s="14"/>
      <c r="I3" s="21"/>
    </row>
    <row r="4" spans="1:10" ht="15.5" x14ac:dyDescent="0.3">
      <c r="A4" s="15"/>
      <c r="B4" s="16" t="s">
        <v>0</v>
      </c>
      <c r="C4" s="17"/>
      <c r="D4" s="18" t="s">
        <v>30</v>
      </c>
      <c r="E4" s="18" t="s">
        <v>1</v>
      </c>
      <c r="F4" s="18" t="s">
        <v>2</v>
      </c>
      <c r="G4" s="19"/>
      <c r="H4" s="20"/>
      <c r="J4" s="22"/>
    </row>
    <row r="5" spans="1:10" x14ac:dyDescent="0.3">
      <c r="A5" s="15"/>
      <c r="B5" s="15"/>
      <c r="C5" s="23" t="s">
        <v>3</v>
      </c>
      <c r="D5" s="15"/>
      <c r="E5" s="15"/>
      <c r="F5" s="24"/>
      <c r="G5" s="15"/>
      <c r="H5" s="22"/>
      <c r="I5" s="22"/>
      <c r="J5" s="22"/>
    </row>
    <row r="6" spans="1:10" x14ac:dyDescent="0.3">
      <c r="A6" s="15"/>
      <c r="B6" s="15"/>
      <c r="C6" s="25" t="s">
        <v>14</v>
      </c>
      <c r="D6" s="26">
        <f>SUM('I&amp;E Actual '!N5)</f>
        <v>0</v>
      </c>
      <c r="E6" s="26">
        <f>SUM('Budget Monthly'!N5)</f>
        <v>251000</v>
      </c>
      <c r="F6" s="26">
        <f>SUM(E6-D6)</f>
        <v>251000</v>
      </c>
      <c r="G6" s="15"/>
      <c r="H6" s="22"/>
      <c r="I6" s="22"/>
      <c r="J6" s="22"/>
    </row>
    <row r="7" spans="1:10" x14ac:dyDescent="0.3">
      <c r="A7" s="15"/>
      <c r="B7" s="15"/>
      <c r="C7" s="25" t="s">
        <v>15</v>
      </c>
      <c r="D7" s="26">
        <f>SUM('I&amp;E Actual '!N6)</f>
        <v>0</v>
      </c>
      <c r="E7" s="26">
        <f>SUM('Budget Monthly'!N6)</f>
        <v>276000</v>
      </c>
      <c r="F7" s="26">
        <f t="shared" ref="F7:F10" si="0">SUM(E7-D7)</f>
        <v>276000</v>
      </c>
      <c r="G7" s="15"/>
      <c r="H7" s="22"/>
      <c r="I7" s="22"/>
      <c r="J7" s="22"/>
    </row>
    <row r="8" spans="1:10" x14ac:dyDescent="0.3">
      <c r="A8" s="15"/>
      <c r="B8" s="15"/>
      <c r="C8" s="25" t="s">
        <v>42</v>
      </c>
      <c r="D8" s="26">
        <f>SUM('I&amp;E Actual '!N7)</f>
        <v>0</v>
      </c>
      <c r="E8" s="26">
        <f>SUM('Budget Monthly'!N7)</f>
        <v>216000</v>
      </c>
      <c r="F8" s="26">
        <f t="shared" si="0"/>
        <v>216000</v>
      </c>
      <c r="G8" s="15"/>
      <c r="H8" s="22"/>
      <c r="I8" s="22"/>
      <c r="J8" s="22"/>
    </row>
    <row r="9" spans="1:10" x14ac:dyDescent="0.3">
      <c r="A9" s="15"/>
      <c r="B9" s="15"/>
      <c r="C9" s="25" t="s">
        <v>65</v>
      </c>
      <c r="D9" s="26">
        <f>SUM('I&amp;E Actual '!N8,'I&amp;E Actual '!N10,'I&amp;E Actual '!N12,'I&amp;E Actual '!N13,'I&amp;E Actual '!N14,'I&amp;E Actual '!N15,'I&amp;E Actual '!N16)</f>
        <v>0</v>
      </c>
      <c r="E9" s="26">
        <f>SUM('Budget Monthly'!N8:N14)</f>
        <v>81600</v>
      </c>
      <c r="F9" s="26">
        <f t="shared" si="0"/>
        <v>81600</v>
      </c>
      <c r="G9" s="15"/>
      <c r="H9" s="22"/>
      <c r="I9" s="22"/>
      <c r="J9" s="22"/>
    </row>
    <row r="10" spans="1:10" x14ac:dyDescent="0.3">
      <c r="A10" s="15"/>
      <c r="B10" s="15"/>
      <c r="C10" s="27" t="s">
        <v>4</v>
      </c>
      <c r="D10" s="26">
        <f>SUM(D6:D9)</f>
        <v>0</v>
      </c>
      <c r="E10" s="26">
        <f>SUM(E6:E9)</f>
        <v>824600</v>
      </c>
      <c r="F10" s="26">
        <f t="shared" si="0"/>
        <v>824600</v>
      </c>
      <c r="G10" s="15"/>
      <c r="H10" s="22"/>
      <c r="I10" s="22"/>
      <c r="J10" s="22"/>
    </row>
    <row r="11" spans="1:10" x14ac:dyDescent="0.3">
      <c r="A11" s="15"/>
      <c r="B11" s="15"/>
      <c r="C11" s="15"/>
      <c r="D11" s="15"/>
      <c r="E11" s="64"/>
      <c r="F11" s="24"/>
      <c r="G11" s="15"/>
      <c r="H11" s="22"/>
      <c r="I11" s="22"/>
      <c r="J11" s="22"/>
    </row>
    <row r="12" spans="1:10" x14ac:dyDescent="0.3">
      <c r="A12" s="15"/>
      <c r="B12" s="28"/>
      <c r="C12" s="28"/>
      <c r="D12" s="29"/>
      <c r="E12" s="29"/>
      <c r="F12" s="30"/>
      <c r="G12" s="15"/>
      <c r="H12" s="22"/>
      <c r="I12" s="22"/>
      <c r="J12" s="22"/>
    </row>
    <row r="13" spans="1:10" ht="15.5" x14ac:dyDescent="0.3">
      <c r="A13" s="15"/>
      <c r="B13" s="31" t="s">
        <v>5</v>
      </c>
      <c r="C13" s="32"/>
      <c r="D13" s="33">
        <f>SUM(D10)</f>
        <v>0</v>
      </c>
      <c r="E13" s="33">
        <f>SUM(E10:E11)</f>
        <v>824600</v>
      </c>
      <c r="F13" s="34">
        <f>D13-E13</f>
        <v>-824600</v>
      </c>
      <c r="G13" s="15"/>
      <c r="H13" s="22"/>
      <c r="I13" s="22"/>
      <c r="J13" s="22"/>
    </row>
    <row r="14" spans="1:10" x14ac:dyDescent="0.3">
      <c r="A14" s="15"/>
      <c r="B14" s="15"/>
      <c r="C14" s="15"/>
      <c r="D14" s="35"/>
      <c r="E14" s="15"/>
      <c r="F14" s="35"/>
      <c r="G14" s="15"/>
      <c r="H14" s="22"/>
      <c r="I14" s="22"/>
      <c r="J14" s="22"/>
    </row>
    <row r="15" spans="1:10" ht="15.5" x14ac:dyDescent="0.3">
      <c r="A15" s="36"/>
      <c r="B15" s="16" t="s">
        <v>6</v>
      </c>
      <c r="C15" s="16"/>
      <c r="D15" s="17"/>
      <c r="E15" s="17"/>
      <c r="F15" s="17"/>
      <c r="G15" s="37"/>
      <c r="H15" s="20"/>
      <c r="I15" s="20"/>
      <c r="J15" s="22"/>
    </row>
    <row r="16" spans="1:10" x14ac:dyDescent="0.3">
      <c r="A16" s="15"/>
      <c r="B16" s="15"/>
      <c r="C16" s="23" t="s">
        <v>7</v>
      </c>
      <c r="D16" s="15"/>
      <c r="E16" s="15"/>
      <c r="F16" s="24"/>
      <c r="G16" s="15"/>
      <c r="H16" s="22"/>
      <c r="I16" s="22"/>
      <c r="J16" s="22"/>
    </row>
    <row r="17" spans="1:10" x14ac:dyDescent="0.3">
      <c r="A17" s="15"/>
      <c r="B17" s="15"/>
      <c r="C17" s="38" t="s">
        <v>34</v>
      </c>
      <c r="D17" s="26">
        <f>SUM('I&amp;E Actual '!N20,'I&amp;E Actual '!N21)</f>
        <v>0</v>
      </c>
      <c r="E17" s="26">
        <f>SUM('Budget Monthly'!N18:N19)</f>
        <v>590000</v>
      </c>
      <c r="F17" s="26">
        <f>SUM(E17-D17)</f>
        <v>590000</v>
      </c>
      <c r="G17" s="15"/>
      <c r="H17" s="22"/>
      <c r="I17" s="22"/>
      <c r="J17" s="22"/>
    </row>
    <row r="18" spans="1:10" x14ac:dyDescent="0.3">
      <c r="A18" s="15"/>
      <c r="B18" s="15"/>
      <c r="C18" s="38" t="s">
        <v>31</v>
      </c>
      <c r="D18" s="26">
        <f>SUM('I&amp;E Actual '!N22)</f>
        <v>0</v>
      </c>
      <c r="E18" s="26">
        <f>SUM('Budget Monthly'!N20)</f>
        <v>14400</v>
      </c>
      <c r="F18" s="26">
        <f t="shared" ref="F18:F22" si="1">SUM(E18-D18)</f>
        <v>14400</v>
      </c>
      <c r="G18" s="15"/>
      <c r="H18" s="22"/>
      <c r="I18" s="22"/>
      <c r="J18" s="22"/>
    </row>
    <row r="19" spans="1:10" x14ac:dyDescent="0.3">
      <c r="A19" s="15"/>
      <c r="B19" s="15"/>
      <c r="C19" s="38" t="s">
        <v>32</v>
      </c>
      <c r="D19" s="26">
        <f>SUM('I&amp;E Actual '!N23:N23)</f>
        <v>0</v>
      </c>
      <c r="E19" s="26">
        <f>SUM('Budget Monthly'!N21)</f>
        <v>4800</v>
      </c>
      <c r="F19" s="26">
        <f t="shared" si="1"/>
        <v>4800</v>
      </c>
      <c r="G19" s="15"/>
      <c r="H19" s="22"/>
      <c r="I19" s="22"/>
      <c r="J19" s="22"/>
    </row>
    <row r="20" spans="1:10" x14ac:dyDescent="0.3">
      <c r="A20" s="15"/>
      <c r="B20" s="15"/>
      <c r="C20" s="38" t="s">
        <v>44</v>
      </c>
      <c r="D20" s="26">
        <f>SUM('I&amp;E Actual '!N25)</f>
        <v>0</v>
      </c>
      <c r="E20" s="26">
        <f>SUM('Budget Monthly'!N23)</f>
        <v>16000</v>
      </c>
      <c r="F20" s="26">
        <f t="shared" si="1"/>
        <v>16000</v>
      </c>
      <c r="G20" s="15"/>
      <c r="H20" s="22"/>
      <c r="I20" s="22"/>
      <c r="J20" s="22"/>
    </row>
    <row r="21" spans="1:10" x14ac:dyDescent="0.3">
      <c r="A21" s="15"/>
      <c r="B21" s="15"/>
      <c r="C21" s="38" t="s">
        <v>9</v>
      </c>
      <c r="D21" s="26">
        <f>SUM('I&amp;E Actual '!N24)</f>
        <v>0</v>
      </c>
      <c r="E21" s="26">
        <f>SUM('Budget Monthly'!N22)</f>
        <v>36000</v>
      </c>
      <c r="F21" s="26">
        <f t="shared" si="1"/>
        <v>36000</v>
      </c>
      <c r="G21" s="15"/>
      <c r="H21" s="22"/>
      <c r="I21" s="22"/>
      <c r="J21" s="22"/>
    </row>
    <row r="22" spans="1:10" x14ac:dyDescent="0.3">
      <c r="A22" s="15"/>
      <c r="B22" s="15"/>
      <c r="C22" s="27" t="s">
        <v>10</v>
      </c>
      <c r="D22" s="26">
        <f>SUM(D17:D21)</f>
        <v>0</v>
      </c>
      <c r="E22" s="26">
        <f>SUM(E17:E21)</f>
        <v>661200</v>
      </c>
      <c r="F22" s="26">
        <f t="shared" si="1"/>
        <v>661200</v>
      </c>
      <c r="G22" s="15"/>
      <c r="H22" s="22"/>
      <c r="I22" s="22"/>
      <c r="J22" s="22"/>
    </row>
    <row r="23" spans="1:10" x14ac:dyDescent="0.3">
      <c r="A23" s="15"/>
      <c r="B23" s="15"/>
      <c r="C23" s="15"/>
      <c r="D23" s="15"/>
      <c r="E23" s="15"/>
      <c r="F23" s="24"/>
      <c r="G23" s="15"/>
      <c r="H23" s="22"/>
      <c r="I23" s="22"/>
      <c r="J23" s="22"/>
    </row>
    <row r="24" spans="1:10" x14ac:dyDescent="0.3">
      <c r="A24" s="15"/>
      <c r="B24" s="29"/>
      <c r="C24" s="29"/>
      <c r="D24" s="29"/>
      <c r="E24" s="29"/>
      <c r="F24" s="29"/>
      <c r="G24" s="15"/>
      <c r="H24" s="22"/>
      <c r="I24" s="22"/>
      <c r="J24" s="22"/>
    </row>
    <row r="25" spans="1:10" ht="15.5" x14ac:dyDescent="0.3">
      <c r="A25" s="15"/>
      <c r="B25" s="31" t="s">
        <v>11</v>
      </c>
      <c r="C25" s="31"/>
      <c r="D25" s="33">
        <f>SUM(D22)</f>
        <v>0</v>
      </c>
      <c r="E25" s="33">
        <f>SUM(E22)</f>
        <v>661200</v>
      </c>
      <c r="F25" s="39">
        <f>D25-E25</f>
        <v>-661200</v>
      </c>
      <c r="G25" s="29"/>
      <c r="H25" s="22"/>
      <c r="I25" s="22"/>
      <c r="J25" s="22"/>
    </row>
    <row r="26" spans="1:10" x14ac:dyDescent="0.3">
      <c r="A26" s="15"/>
      <c r="B26" s="28"/>
      <c r="C26" s="28"/>
      <c r="D26" s="28"/>
      <c r="E26" s="28"/>
      <c r="F26" s="30"/>
      <c r="G26" s="15"/>
      <c r="H26" s="22"/>
      <c r="I26" s="22"/>
      <c r="J26" s="22"/>
    </row>
    <row r="27" spans="1:10" ht="15.5" x14ac:dyDescent="0.3">
      <c r="A27" s="15"/>
      <c r="B27" s="31" t="s">
        <v>12</v>
      </c>
      <c r="C27" s="31"/>
      <c r="D27" s="40">
        <f>SUM(D13-D25)</f>
        <v>0</v>
      </c>
      <c r="E27" s="40">
        <f>SUM(E13-E25)</f>
        <v>163400</v>
      </c>
      <c r="F27" s="34">
        <f>D27-E27</f>
        <v>-163400</v>
      </c>
      <c r="G27" s="15"/>
      <c r="H27" s="22"/>
      <c r="I27" s="22"/>
      <c r="J27" s="22"/>
    </row>
    <row r="28" spans="1:10" x14ac:dyDescent="0.3">
      <c r="B28" s="41"/>
      <c r="C28" s="41"/>
      <c r="D28" s="41"/>
      <c r="E28" s="41"/>
      <c r="F28" s="41"/>
    </row>
    <row r="29" spans="1:10" x14ac:dyDescent="0.3">
      <c r="F29" s="41"/>
    </row>
    <row r="30" spans="1:10" x14ac:dyDescent="0.3">
      <c r="F30" s="41"/>
    </row>
  </sheetData>
  <conditionalFormatting sqref="F27 F13">
    <cfRule type="cellIs" dxfId="1" priority="1" stopIfTrue="1" operator="lessThan">
      <formula>0</formula>
    </cfRule>
  </conditionalFormatting>
  <conditionalFormatting sqref="F25">
    <cfRule type="cellIs" dxfId="0" priority="2" stopIfTrue="1" operator="greaterThan">
      <formula>0</formula>
    </cfRule>
  </conditionalFormatting>
  <printOptions horizontalCentered="1"/>
  <pageMargins left="0.5" right="0.5" top="0.5" bottom="0.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CA81-3198-9644-9FFF-C4C6C028491D}">
  <dimension ref="A1:N27"/>
  <sheetViews>
    <sheetView zoomScaleNormal="100" workbookViewId="0">
      <pane xSplit="1" topLeftCell="D1" activePane="topRight" state="frozen"/>
      <selection pane="topRight" activeCell="N2" sqref="N2"/>
    </sheetView>
  </sheetViews>
  <sheetFormatPr defaultColWidth="8.83203125" defaultRowHeight="14" x14ac:dyDescent="0.3"/>
  <cols>
    <col min="1" max="1" width="26.33203125" bestFit="1" customWidth="1"/>
    <col min="2" max="6" width="11.1640625" bestFit="1" customWidth="1"/>
    <col min="7" max="7" width="10.83203125" bestFit="1" customWidth="1"/>
    <col min="8" max="9" width="11.1640625" bestFit="1" customWidth="1"/>
    <col min="10" max="10" width="11.5" bestFit="1" customWidth="1"/>
    <col min="11" max="13" width="11.1640625" bestFit="1" customWidth="1"/>
    <col min="14" max="14" width="13" bestFit="1" customWidth="1"/>
  </cols>
  <sheetData>
    <row r="1" spans="1:14" x14ac:dyDescent="0.3">
      <c r="A1" t="s">
        <v>41</v>
      </c>
    </row>
    <row r="2" spans="1:14" ht="15.5" x14ac:dyDescent="0.3">
      <c r="A2" s="42"/>
      <c r="B2" s="44" t="s">
        <v>48</v>
      </c>
      <c r="C2" s="44" t="s">
        <v>49</v>
      </c>
      <c r="D2" s="44" t="s">
        <v>50</v>
      </c>
      <c r="E2" s="44" t="s">
        <v>51</v>
      </c>
      <c r="F2" s="44" t="s">
        <v>52</v>
      </c>
      <c r="G2" s="44" t="s">
        <v>53</v>
      </c>
      <c r="H2" s="44" t="s">
        <v>54</v>
      </c>
      <c r="I2" s="44" t="s">
        <v>55</v>
      </c>
      <c r="J2" s="44" t="s">
        <v>56</v>
      </c>
      <c r="K2" s="44" t="s">
        <v>57</v>
      </c>
      <c r="L2" s="44" t="s">
        <v>58</v>
      </c>
      <c r="M2" s="44" t="s">
        <v>59</v>
      </c>
      <c r="N2" s="43" t="s">
        <v>16</v>
      </c>
    </row>
    <row r="3" spans="1:14" ht="15.5" x14ac:dyDescent="0.3">
      <c r="A3" s="42"/>
      <c r="B3" s="42"/>
      <c r="C3" s="42"/>
      <c r="D3" s="42"/>
      <c r="E3" s="42"/>
      <c r="F3" s="42"/>
    </row>
    <row r="4" spans="1:14" ht="18.5" x14ac:dyDescent="0.45">
      <c r="A4" s="46" t="s">
        <v>0</v>
      </c>
      <c r="B4" s="48"/>
      <c r="C4" s="49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3">
      <c r="A5" s="68" t="s">
        <v>17</v>
      </c>
      <c r="B5" s="47">
        <v>20000</v>
      </c>
      <c r="C5" s="47">
        <v>20000</v>
      </c>
      <c r="D5" s="47">
        <v>20000</v>
      </c>
      <c r="E5" s="47">
        <v>20000</v>
      </c>
      <c r="F5" s="47">
        <v>21000</v>
      </c>
      <c r="G5" s="47">
        <v>21000</v>
      </c>
      <c r="H5" s="47">
        <v>21000</v>
      </c>
      <c r="I5" s="47">
        <v>21000</v>
      </c>
      <c r="J5" s="47">
        <v>21000</v>
      </c>
      <c r="K5" s="47">
        <v>22000</v>
      </c>
      <c r="L5" s="47">
        <v>22000</v>
      </c>
      <c r="M5" s="47">
        <v>22000</v>
      </c>
      <c r="N5" s="50">
        <f>SUM(B5:M5)</f>
        <v>251000</v>
      </c>
    </row>
    <row r="6" spans="1:14" x14ac:dyDescent="0.3">
      <c r="A6" s="68" t="s">
        <v>18</v>
      </c>
      <c r="B6" s="47">
        <v>19000</v>
      </c>
      <c r="C6" s="47">
        <v>19000</v>
      </c>
      <c r="D6" s="47">
        <v>19000</v>
      </c>
      <c r="E6" s="47">
        <v>22000</v>
      </c>
      <c r="F6" s="47">
        <v>22000</v>
      </c>
      <c r="G6" s="47">
        <v>22000</v>
      </c>
      <c r="H6" s="47">
        <v>25000</v>
      </c>
      <c r="I6" s="47">
        <v>25000</v>
      </c>
      <c r="J6" s="47">
        <v>25000</v>
      </c>
      <c r="K6" s="47">
        <v>26000</v>
      </c>
      <c r="L6" s="47">
        <v>26000</v>
      </c>
      <c r="M6" s="47">
        <v>26000</v>
      </c>
      <c r="N6" s="50">
        <f t="shared" ref="N6:N14" si="0">SUM(B6:M6)</f>
        <v>276000</v>
      </c>
    </row>
    <row r="7" spans="1:14" x14ac:dyDescent="0.3">
      <c r="A7" s="68" t="s">
        <v>42</v>
      </c>
      <c r="B7" s="47">
        <v>17000</v>
      </c>
      <c r="C7" s="47">
        <v>17000</v>
      </c>
      <c r="D7" s="47">
        <v>17000</v>
      </c>
      <c r="E7" s="47">
        <v>17000</v>
      </c>
      <c r="F7" s="47">
        <v>18000</v>
      </c>
      <c r="G7" s="47">
        <v>18000</v>
      </c>
      <c r="H7" s="47">
        <v>18000</v>
      </c>
      <c r="I7" s="47">
        <v>18000</v>
      </c>
      <c r="J7" s="47">
        <v>19000</v>
      </c>
      <c r="K7" s="47">
        <v>19000</v>
      </c>
      <c r="L7" s="47">
        <v>19000</v>
      </c>
      <c r="M7" s="47">
        <v>19000</v>
      </c>
      <c r="N7" s="50">
        <f t="shared" si="0"/>
        <v>216000</v>
      </c>
    </row>
    <row r="8" spans="1:14" x14ac:dyDescent="0.3">
      <c r="A8" s="51" t="s">
        <v>19</v>
      </c>
      <c r="B8" s="66">
        <v>4500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5000</v>
      </c>
      <c r="I8" s="66">
        <v>3500</v>
      </c>
      <c r="J8" s="66">
        <v>0</v>
      </c>
      <c r="K8" s="66">
        <v>5500</v>
      </c>
      <c r="L8" s="66">
        <v>0</v>
      </c>
      <c r="M8" s="48">
        <v>0</v>
      </c>
      <c r="N8" s="50">
        <f t="shared" si="0"/>
        <v>18500</v>
      </c>
    </row>
    <row r="9" spans="1:14" x14ac:dyDescent="0.3">
      <c r="A9" s="51" t="s">
        <v>20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100</v>
      </c>
      <c r="M9" s="48">
        <v>0</v>
      </c>
      <c r="N9" s="50">
        <f t="shared" si="0"/>
        <v>100</v>
      </c>
    </row>
    <row r="10" spans="1:14" x14ac:dyDescent="0.3">
      <c r="A10" s="51" t="s">
        <v>35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50">
        <f t="shared" si="0"/>
        <v>0</v>
      </c>
    </row>
    <row r="11" spans="1:14" x14ac:dyDescent="0.3">
      <c r="A11" s="51" t="s">
        <v>40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7">
        <v>0</v>
      </c>
      <c r="K11" s="48">
        <v>0</v>
      </c>
      <c r="L11" s="48">
        <v>0</v>
      </c>
      <c r="M11" s="48">
        <v>0</v>
      </c>
      <c r="N11" s="50">
        <f t="shared" si="0"/>
        <v>0</v>
      </c>
    </row>
    <row r="12" spans="1:14" x14ac:dyDescent="0.3">
      <c r="A12" s="51" t="s">
        <v>21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6000</v>
      </c>
      <c r="L12" s="48">
        <v>0</v>
      </c>
      <c r="M12" s="48">
        <v>0</v>
      </c>
      <c r="N12" s="50">
        <f t="shared" si="0"/>
        <v>6000</v>
      </c>
    </row>
    <row r="13" spans="1:14" x14ac:dyDescent="0.3">
      <c r="A13" s="51" t="s">
        <v>22</v>
      </c>
      <c r="B13" s="48">
        <v>3000</v>
      </c>
      <c r="C13" s="48">
        <v>3000</v>
      </c>
      <c r="D13" s="48">
        <v>3000</v>
      </c>
      <c r="E13" s="48">
        <v>3000</v>
      </c>
      <c r="F13" s="48">
        <v>3000</v>
      </c>
      <c r="G13" s="48">
        <v>6000</v>
      </c>
      <c r="H13" s="48">
        <v>6000</v>
      </c>
      <c r="I13" s="48">
        <v>6000</v>
      </c>
      <c r="J13" s="48">
        <v>6000</v>
      </c>
      <c r="K13" s="48">
        <v>6000</v>
      </c>
      <c r="L13" s="48">
        <v>6000</v>
      </c>
      <c r="M13" s="48">
        <v>6000</v>
      </c>
      <c r="N13" s="50">
        <f t="shared" si="0"/>
        <v>57000</v>
      </c>
    </row>
    <row r="14" spans="1:14" x14ac:dyDescent="0.3">
      <c r="A14" s="51" t="s">
        <v>43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50">
        <f t="shared" si="0"/>
        <v>0</v>
      </c>
    </row>
    <row r="15" spans="1:14" ht="18.5" x14ac:dyDescent="0.45">
      <c r="A15" s="52" t="s">
        <v>23</v>
      </c>
      <c r="B15" s="53">
        <f>SUM(B5:B14)</f>
        <v>63500</v>
      </c>
      <c r="C15" s="53">
        <f>SUM(C5:C14)</f>
        <v>59000</v>
      </c>
      <c r="D15" s="54">
        <f>SUM(D5:D14)</f>
        <v>59000</v>
      </c>
      <c r="E15" s="54">
        <f>SUM(E5:E14)</f>
        <v>62000</v>
      </c>
      <c r="F15" s="54">
        <f>SUM(F5:F14)</f>
        <v>64000</v>
      </c>
      <c r="G15" s="54">
        <f>SUM(G5:G14)</f>
        <v>67000</v>
      </c>
      <c r="H15" s="54">
        <f>SUM(H5:H14)</f>
        <v>75000</v>
      </c>
      <c r="I15" s="54">
        <f>SUM(I5:I14)</f>
        <v>73500</v>
      </c>
      <c r="J15" s="54">
        <f>SUM(J5:J14)</f>
        <v>71000</v>
      </c>
      <c r="K15" s="54">
        <f>SUM(K5:K14)</f>
        <v>84500</v>
      </c>
      <c r="L15" s="54">
        <f>SUM(L5:L14)</f>
        <v>73100</v>
      </c>
      <c r="M15" s="54">
        <f>SUM(M5:M14)</f>
        <v>73000</v>
      </c>
      <c r="N15" s="54">
        <f>SUM(N5:N14)</f>
        <v>824600</v>
      </c>
    </row>
    <row r="16" spans="1:14" ht="18.5" x14ac:dyDescent="0.45">
      <c r="A16" s="55"/>
      <c r="B16" s="56"/>
      <c r="C16" s="56"/>
      <c r="D16" s="56"/>
      <c r="E16" s="56"/>
      <c r="F16" s="56"/>
    </row>
    <row r="17" spans="1:14" ht="18.5" x14ac:dyDescent="0.45">
      <c r="A17" s="57" t="s">
        <v>24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3">
      <c r="A18" s="58" t="s">
        <v>63</v>
      </c>
      <c r="B18" s="48">
        <v>40000</v>
      </c>
      <c r="C18" s="48">
        <v>40000</v>
      </c>
      <c r="D18" s="48">
        <v>40000</v>
      </c>
      <c r="E18" s="48">
        <v>20000</v>
      </c>
      <c r="F18" s="48">
        <v>20000</v>
      </c>
      <c r="G18" s="48">
        <v>20000</v>
      </c>
      <c r="H18" s="48">
        <v>20000</v>
      </c>
      <c r="I18" s="48">
        <v>20000</v>
      </c>
      <c r="J18" s="48">
        <v>20000</v>
      </c>
      <c r="K18" s="48">
        <v>20000</v>
      </c>
      <c r="L18" s="48">
        <v>20000</v>
      </c>
      <c r="M18" s="48">
        <v>20000</v>
      </c>
      <c r="N18" s="50">
        <f>SUM(B18:M18)</f>
        <v>300000</v>
      </c>
    </row>
    <row r="19" spans="1:14" x14ac:dyDescent="0.3">
      <c r="A19" s="58" t="s">
        <v>64</v>
      </c>
      <c r="B19" s="48">
        <v>0</v>
      </c>
      <c r="C19" s="48">
        <v>20000</v>
      </c>
      <c r="D19" s="48">
        <v>20000</v>
      </c>
      <c r="E19" s="48">
        <v>20000</v>
      </c>
      <c r="F19" s="48">
        <v>20000</v>
      </c>
      <c r="G19" s="48">
        <v>30000</v>
      </c>
      <c r="H19" s="48">
        <v>30000</v>
      </c>
      <c r="I19" s="48">
        <v>30000</v>
      </c>
      <c r="J19" s="48">
        <v>30000</v>
      </c>
      <c r="K19" s="48">
        <v>30000</v>
      </c>
      <c r="L19" s="48">
        <v>30000</v>
      </c>
      <c r="M19" s="48">
        <v>30000</v>
      </c>
      <c r="N19" s="50">
        <f t="shared" ref="N19:N23" si="1">SUM(B19:M19)</f>
        <v>290000</v>
      </c>
    </row>
    <row r="20" spans="1:14" x14ac:dyDescent="0.3">
      <c r="A20" s="58" t="s">
        <v>8</v>
      </c>
      <c r="B20" s="48">
        <v>1200</v>
      </c>
      <c r="C20" s="48">
        <v>1200</v>
      </c>
      <c r="D20" s="48">
        <v>1200</v>
      </c>
      <c r="E20" s="48">
        <v>1200</v>
      </c>
      <c r="F20" s="48">
        <v>1200</v>
      </c>
      <c r="G20" s="48">
        <v>1200</v>
      </c>
      <c r="H20" s="48">
        <v>1200</v>
      </c>
      <c r="I20" s="48">
        <v>1200</v>
      </c>
      <c r="J20" s="48">
        <v>1200</v>
      </c>
      <c r="K20" s="48">
        <v>1200</v>
      </c>
      <c r="L20" s="48">
        <v>1200</v>
      </c>
      <c r="M20" s="48">
        <v>1200</v>
      </c>
      <c r="N20" s="50">
        <f t="shared" si="1"/>
        <v>14400</v>
      </c>
    </row>
    <row r="21" spans="1:14" x14ac:dyDescent="0.3">
      <c r="A21" s="58" t="s">
        <v>25</v>
      </c>
      <c r="B21" s="48">
        <v>400</v>
      </c>
      <c r="C21" s="48">
        <v>400</v>
      </c>
      <c r="D21" s="48">
        <v>400</v>
      </c>
      <c r="E21" s="48">
        <v>400</v>
      </c>
      <c r="F21" s="48">
        <v>400</v>
      </c>
      <c r="G21" s="48">
        <v>400</v>
      </c>
      <c r="H21" s="48">
        <v>400</v>
      </c>
      <c r="I21" s="48">
        <v>400</v>
      </c>
      <c r="J21" s="48">
        <v>400</v>
      </c>
      <c r="K21" s="48">
        <v>400</v>
      </c>
      <c r="L21" s="48">
        <v>400</v>
      </c>
      <c r="M21" s="48">
        <v>400</v>
      </c>
      <c r="N21" s="50">
        <f t="shared" si="1"/>
        <v>4800</v>
      </c>
    </row>
    <row r="22" spans="1:14" x14ac:dyDescent="0.3">
      <c r="A22" s="59" t="s">
        <v>26</v>
      </c>
      <c r="B22" s="48">
        <v>0</v>
      </c>
      <c r="C22" s="48">
        <v>5000</v>
      </c>
      <c r="D22" s="48">
        <v>3000</v>
      </c>
      <c r="E22" s="48">
        <v>0</v>
      </c>
      <c r="F22" s="48">
        <v>5000</v>
      </c>
      <c r="G22" s="48">
        <v>0</v>
      </c>
      <c r="H22" s="48">
        <v>5000</v>
      </c>
      <c r="I22" s="48">
        <v>0</v>
      </c>
      <c r="J22" s="48">
        <v>5000</v>
      </c>
      <c r="K22" s="48">
        <v>3000</v>
      </c>
      <c r="L22" s="48">
        <v>5000</v>
      </c>
      <c r="M22" s="48">
        <v>5000</v>
      </c>
      <c r="N22" s="50">
        <f t="shared" si="1"/>
        <v>36000</v>
      </c>
    </row>
    <row r="23" spans="1:14" x14ac:dyDescent="0.3">
      <c r="A23" s="69" t="s">
        <v>44</v>
      </c>
      <c r="B23" s="48">
        <v>0</v>
      </c>
      <c r="C23" s="48">
        <v>3500</v>
      </c>
      <c r="D23" s="48">
        <v>0</v>
      </c>
      <c r="E23" s="48">
        <v>0</v>
      </c>
      <c r="F23" s="48">
        <v>3500</v>
      </c>
      <c r="G23" s="48">
        <v>0</v>
      </c>
      <c r="H23" s="48">
        <v>0</v>
      </c>
      <c r="I23" s="48">
        <v>4500</v>
      </c>
      <c r="J23" s="48">
        <v>0</v>
      </c>
      <c r="K23" s="48">
        <v>4500</v>
      </c>
      <c r="L23" s="48">
        <v>0</v>
      </c>
      <c r="M23" s="48">
        <v>0</v>
      </c>
      <c r="N23" s="50">
        <f t="shared" si="1"/>
        <v>16000</v>
      </c>
    </row>
    <row r="24" spans="1:14" ht="18.5" x14ac:dyDescent="0.45">
      <c r="A24" s="60" t="s">
        <v>27</v>
      </c>
      <c r="B24" s="50">
        <f t="shared" ref="B24:N24" si="2">SUM(B18:B23)</f>
        <v>41600</v>
      </c>
      <c r="C24" s="50">
        <f t="shared" si="2"/>
        <v>70100</v>
      </c>
      <c r="D24" s="50">
        <f t="shared" si="2"/>
        <v>64600</v>
      </c>
      <c r="E24" s="50">
        <f t="shared" si="2"/>
        <v>41600</v>
      </c>
      <c r="F24" s="50">
        <f t="shared" si="2"/>
        <v>50100</v>
      </c>
      <c r="G24" s="50">
        <f t="shared" si="2"/>
        <v>51600</v>
      </c>
      <c r="H24" s="50">
        <f t="shared" si="2"/>
        <v>56600</v>
      </c>
      <c r="I24" s="50">
        <f t="shared" si="2"/>
        <v>56100</v>
      </c>
      <c r="J24" s="50">
        <f t="shared" si="2"/>
        <v>56600</v>
      </c>
      <c r="K24" s="50">
        <f t="shared" si="2"/>
        <v>59100</v>
      </c>
      <c r="L24" s="50">
        <f t="shared" si="2"/>
        <v>56600</v>
      </c>
      <c r="M24" s="50">
        <f t="shared" si="2"/>
        <v>56600</v>
      </c>
      <c r="N24" s="50">
        <f t="shared" si="2"/>
        <v>661200</v>
      </c>
    </row>
    <row r="27" spans="1:14" ht="18.5" x14ac:dyDescent="0.45">
      <c r="A27" s="61" t="s">
        <v>28</v>
      </c>
      <c r="B27" s="62">
        <f t="shared" ref="B27:N27" si="3">B15-B24</f>
        <v>21900</v>
      </c>
      <c r="C27" s="62">
        <f t="shared" si="3"/>
        <v>-11100</v>
      </c>
      <c r="D27" s="62">
        <f t="shared" si="3"/>
        <v>-5600</v>
      </c>
      <c r="E27" s="62">
        <f t="shared" si="3"/>
        <v>20400</v>
      </c>
      <c r="F27" s="62">
        <f t="shared" si="3"/>
        <v>13900</v>
      </c>
      <c r="G27" s="62">
        <f t="shared" si="3"/>
        <v>15400</v>
      </c>
      <c r="H27" s="62">
        <f t="shared" si="3"/>
        <v>18400</v>
      </c>
      <c r="I27" s="62">
        <f t="shared" si="3"/>
        <v>17400</v>
      </c>
      <c r="J27" s="62">
        <f t="shared" si="3"/>
        <v>14400</v>
      </c>
      <c r="K27" s="62">
        <f t="shared" si="3"/>
        <v>25400</v>
      </c>
      <c r="L27" s="62">
        <f t="shared" si="3"/>
        <v>16500</v>
      </c>
      <c r="M27" s="62">
        <f t="shared" si="3"/>
        <v>16400</v>
      </c>
      <c r="N27" s="62">
        <f t="shared" si="3"/>
        <v>163400</v>
      </c>
    </row>
  </sheetData>
  <phoneticPr fontId="20" type="noConversion"/>
  <pageMargins left="0.7" right="0.7" top="0.75" bottom="0.75" header="0.3" footer="0.3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F435-597D-DA4C-83F9-252B459C061B}">
  <dimension ref="A1:N29"/>
  <sheetViews>
    <sheetView zoomScaleNormal="100" workbookViewId="0">
      <pane xSplit="1" topLeftCell="B1" activePane="topRight" state="frozen"/>
      <selection pane="topRight" activeCell="H34" sqref="H34"/>
    </sheetView>
  </sheetViews>
  <sheetFormatPr defaultColWidth="8.83203125" defaultRowHeight="14" x14ac:dyDescent="0.3"/>
  <cols>
    <col min="1" max="1" width="26.33203125" bestFit="1" customWidth="1"/>
    <col min="2" max="4" width="10.5" bestFit="1" customWidth="1"/>
    <col min="5" max="5" width="11.1640625" bestFit="1" customWidth="1"/>
    <col min="6" max="6" width="10.5" bestFit="1" customWidth="1"/>
    <col min="7" max="8" width="11.1640625" bestFit="1" customWidth="1"/>
    <col min="9" max="9" width="9.5" bestFit="1" customWidth="1"/>
    <col min="14" max="14" width="12.1640625" bestFit="1" customWidth="1"/>
  </cols>
  <sheetData>
    <row r="1" spans="1:14" x14ac:dyDescent="0.3">
      <c r="A1" t="s">
        <v>29</v>
      </c>
    </row>
    <row r="2" spans="1:14" ht="15.5" x14ac:dyDescent="0.3">
      <c r="A2" s="42"/>
      <c r="B2" s="44" t="s">
        <v>48</v>
      </c>
      <c r="C2" s="45" t="s">
        <v>49</v>
      </c>
      <c r="D2" s="43" t="s">
        <v>50</v>
      </c>
      <c r="E2" s="43" t="s">
        <v>51</v>
      </c>
      <c r="F2" s="43" t="s">
        <v>52</v>
      </c>
      <c r="G2" s="43" t="s">
        <v>60</v>
      </c>
      <c r="H2" s="43" t="s">
        <v>61</v>
      </c>
      <c r="I2" s="43" t="s">
        <v>55</v>
      </c>
      <c r="J2" s="43" t="s">
        <v>56</v>
      </c>
      <c r="K2" s="43" t="s">
        <v>57</v>
      </c>
      <c r="L2" s="43" t="s">
        <v>58</v>
      </c>
      <c r="M2" s="43" t="s">
        <v>62</v>
      </c>
      <c r="N2" s="43" t="s">
        <v>16</v>
      </c>
    </row>
    <row r="3" spans="1:14" ht="15.5" x14ac:dyDescent="0.3">
      <c r="A3" s="42"/>
      <c r="B3" s="42"/>
      <c r="C3" s="42"/>
      <c r="D3" s="42"/>
      <c r="E3" s="42"/>
      <c r="F3" s="42"/>
    </row>
    <row r="4" spans="1:14" ht="18.5" x14ac:dyDescent="0.45">
      <c r="A4" s="46" t="s">
        <v>0</v>
      </c>
      <c r="B4" s="48"/>
      <c r="C4" s="49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3">
      <c r="A5" s="68" t="s">
        <v>17</v>
      </c>
      <c r="B5" s="47"/>
      <c r="C5" s="47"/>
      <c r="D5" s="70"/>
      <c r="E5" s="48"/>
      <c r="F5" s="67"/>
      <c r="G5" s="48"/>
      <c r="H5" s="48"/>
      <c r="I5" s="48"/>
      <c r="J5" s="48"/>
      <c r="K5" s="48"/>
      <c r="L5" s="48"/>
      <c r="M5" s="48"/>
      <c r="N5" s="50">
        <f>SUM(B5:M5)</f>
        <v>0</v>
      </c>
    </row>
    <row r="6" spans="1:14" x14ac:dyDescent="0.3">
      <c r="A6" s="68" t="s">
        <v>18</v>
      </c>
      <c r="B6" s="47"/>
      <c r="C6" s="47"/>
      <c r="D6" s="70"/>
      <c r="E6" s="48"/>
      <c r="F6" s="67"/>
      <c r="G6" s="48"/>
      <c r="H6" s="48"/>
      <c r="I6" s="48"/>
      <c r="J6" s="48"/>
      <c r="K6" s="48"/>
      <c r="L6" s="48"/>
      <c r="M6" s="48"/>
      <c r="N6" s="50">
        <f t="shared" ref="N6:N16" si="0">SUM(B6:M6)</f>
        <v>0</v>
      </c>
    </row>
    <row r="7" spans="1:14" x14ac:dyDescent="0.3">
      <c r="A7" s="68" t="s">
        <v>42</v>
      </c>
      <c r="B7" s="65"/>
      <c r="C7" s="65"/>
      <c r="D7" s="65"/>
      <c r="E7" s="48"/>
      <c r="F7" s="65"/>
      <c r="G7" s="48"/>
      <c r="H7" s="48"/>
      <c r="I7" s="48"/>
      <c r="J7" s="48"/>
      <c r="K7" s="48"/>
      <c r="L7" s="48"/>
      <c r="M7" s="48"/>
      <c r="N7" s="50">
        <f t="shared" si="0"/>
        <v>0</v>
      </c>
    </row>
    <row r="8" spans="1:14" x14ac:dyDescent="0.3">
      <c r="A8" s="51" t="s">
        <v>19</v>
      </c>
      <c r="B8" s="48"/>
      <c r="C8" s="49"/>
      <c r="D8" s="49"/>
      <c r="E8" s="48"/>
      <c r="F8" s="71"/>
      <c r="G8" s="48"/>
      <c r="H8" s="48"/>
      <c r="I8" s="48"/>
      <c r="J8" s="48"/>
      <c r="K8" s="48"/>
      <c r="L8" s="48"/>
      <c r="M8" s="48"/>
      <c r="N8" s="50">
        <f t="shared" si="0"/>
        <v>0</v>
      </c>
    </row>
    <row r="9" spans="1:14" x14ac:dyDescent="0.3">
      <c r="A9" s="51" t="s">
        <v>20</v>
      </c>
      <c r="B9" s="48"/>
      <c r="C9" s="49"/>
      <c r="D9" s="49"/>
      <c r="E9" s="48"/>
      <c r="F9" s="71"/>
      <c r="G9" s="48"/>
      <c r="H9" s="48"/>
      <c r="I9" s="48"/>
      <c r="J9" s="48"/>
      <c r="K9" s="48"/>
      <c r="L9" s="48"/>
      <c r="M9" s="48"/>
      <c r="N9" s="50">
        <f t="shared" si="0"/>
        <v>0</v>
      </c>
    </row>
    <row r="10" spans="1:14" x14ac:dyDescent="0.3">
      <c r="A10" s="51" t="s">
        <v>35</v>
      </c>
      <c r="B10" s="48"/>
      <c r="C10" s="49"/>
      <c r="D10" s="49"/>
      <c r="E10" s="48"/>
      <c r="F10" s="71"/>
      <c r="G10" s="48"/>
      <c r="H10" s="48"/>
      <c r="I10" s="48"/>
      <c r="J10" s="48"/>
      <c r="K10" s="48"/>
      <c r="L10" s="48"/>
      <c r="M10" s="48"/>
      <c r="N10" s="50">
        <f t="shared" si="0"/>
        <v>0</v>
      </c>
    </row>
    <row r="11" spans="1:14" x14ac:dyDescent="0.3">
      <c r="A11" s="51" t="s">
        <v>40</v>
      </c>
      <c r="B11" s="48"/>
      <c r="C11" s="49"/>
      <c r="D11" s="49"/>
      <c r="E11" s="48"/>
      <c r="F11" s="71"/>
      <c r="G11" s="48"/>
      <c r="H11" s="48"/>
      <c r="I11" s="48"/>
      <c r="J11" s="48"/>
      <c r="K11" s="48"/>
      <c r="L11" s="48"/>
      <c r="M11" s="48"/>
      <c r="N11" s="50">
        <f t="shared" si="0"/>
        <v>0</v>
      </c>
    </row>
    <row r="12" spans="1:14" x14ac:dyDescent="0.3">
      <c r="A12" s="51" t="s">
        <v>21</v>
      </c>
      <c r="B12" s="48"/>
      <c r="C12" s="49"/>
      <c r="D12" s="49"/>
      <c r="E12" s="48"/>
      <c r="F12" s="71"/>
      <c r="G12" s="48"/>
      <c r="H12" s="48"/>
      <c r="I12" s="48"/>
      <c r="J12" s="48"/>
      <c r="K12" s="48"/>
      <c r="L12" s="48"/>
      <c r="M12" s="48"/>
      <c r="N12" s="50">
        <f t="shared" si="0"/>
        <v>0</v>
      </c>
    </row>
    <row r="13" spans="1:14" x14ac:dyDescent="0.3">
      <c r="A13" s="51" t="s">
        <v>36</v>
      </c>
      <c r="B13" s="48"/>
      <c r="C13" s="49"/>
      <c r="D13" s="49"/>
      <c r="E13" s="48"/>
      <c r="F13" s="71"/>
      <c r="G13" s="48"/>
      <c r="H13" s="48"/>
      <c r="I13" s="48"/>
      <c r="J13" s="48"/>
      <c r="K13" s="48"/>
      <c r="L13" s="48"/>
      <c r="M13" s="48"/>
      <c r="N13" s="50">
        <f t="shared" si="0"/>
        <v>0</v>
      </c>
    </row>
    <row r="14" spans="1:14" x14ac:dyDescent="0.3">
      <c r="A14" s="51" t="s">
        <v>37</v>
      </c>
      <c r="B14" s="48"/>
      <c r="C14" s="49"/>
      <c r="D14" s="49"/>
      <c r="E14" s="48"/>
      <c r="F14" s="71"/>
      <c r="G14" s="48"/>
      <c r="H14" s="48"/>
      <c r="I14" s="48"/>
      <c r="J14" s="48"/>
      <c r="K14" s="48"/>
      <c r="L14" s="48"/>
      <c r="M14" s="48"/>
      <c r="N14" s="50">
        <f t="shared" si="0"/>
        <v>0</v>
      </c>
    </row>
    <row r="15" spans="1:14" x14ac:dyDescent="0.3">
      <c r="A15" s="51" t="s">
        <v>22</v>
      </c>
      <c r="B15" s="48"/>
      <c r="C15" s="49"/>
      <c r="D15" s="49"/>
      <c r="E15" s="48"/>
      <c r="F15" s="71"/>
      <c r="G15" s="48"/>
      <c r="H15" s="48"/>
      <c r="I15" s="48"/>
      <c r="J15" s="48"/>
      <c r="K15" s="48"/>
      <c r="L15" s="48"/>
      <c r="M15" s="48"/>
      <c r="N15" s="50">
        <f t="shared" si="0"/>
        <v>0</v>
      </c>
    </row>
    <row r="16" spans="1:14" x14ac:dyDescent="0.3">
      <c r="A16" s="51" t="s">
        <v>45</v>
      </c>
      <c r="B16" s="48"/>
      <c r="C16" s="49"/>
      <c r="D16" s="49"/>
      <c r="E16" s="48"/>
      <c r="F16" s="71"/>
      <c r="G16" s="48"/>
      <c r="H16" s="48"/>
      <c r="I16" s="48"/>
      <c r="J16" s="48"/>
      <c r="K16" s="48"/>
      <c r="L16" s="48"/>
      <c r="M16" s="48"/>
      <c r="N16" s="50">
        <f t="shared" si="0"/>
        <v>0</v>
      </c>
    </row>
    <row r="17" spans="1:14" ht="18.5" x14ac:dyDescent="0.45">
      <c r="A17" s="52" t="s">
        <v>23</v>
      </c>
      <c r="B17" s="53">
        <f t="shared" ref="B17:N17" si="1">SUM(B5:B16)</f>
        <v>0</v>
      </c>
      <c r="C17" s="53">
        <f t="shared" si="1"/>
        <v>0</v>
      </c>
      <c r="D17" s="54">
        <f>SUM(D5:D16)</f>
        <v>0</v>
      </c>
      <c r="E17" s="54">
        <f t="shared" si="1"/>
        <v>0</v>
      </c>
      <c r="F17" s="54">
        <f t="shared" si="1"/>
        <v>0</v>
      </c>
      <c r="G17" s="54">
        <f t="shared" si="1"/>
        <v>0</v>
      </c>
      <c r="H17" s="54">
        <f t="shared" si="1"/>
        <v>0</v>
      </c>
      <c r="I17" s="54">
        <f t="shared" si="1"/>
        <v>0</v>
      </c>
      <c r="J17" s="54">
        <f t="shared" si="1"/>
        <v>0</v>
      </c>
      <c r="K17" s="54">
        <f t="shared" si="1"/>
        <v>0</v>
      </c>
      <c r="L17" s="54">
        <f t="shared" si="1"/>
        <v>0</v>
      </c>
      <c r="M17" s="54">
        <f t="shared" si="1"/>
        <v>0</v>
      </c>
      <c r="N17" s="54">
        <f t="shared" si="1"/>
        <v>0</v>
      </c>
    </row>
    <row r="18" spans="1:14" ht="18.5" x14ac:dyDescent="0.45">
      <c r="A18" s="55"/>
      <c r="B18" s="56"/>
      <c r="C18" s="56"/>
      <c r="D18" s="56"/>
      <c r="E18" s="56"/>
      <c r="F18" s="56"/>
    </row>
    <row r="19" spans="1:14" ht="18.5" x14ac:dyDescent="0.45">
      <c r="A19" s="57" t="s">
        <v>24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3">
      <c r="A20" s="58" t="s">
        <v>38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50">
        <f>SUM(B20:M20)</f>
        <v>0</v>
      </c>
    </row>
    <row r="21" spans="1:14" x14ac:dyDescent="0.3">
      <c r="A21" s="58" t="s">
        <v>44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50">
        <f t="shared" ref="N21:N25" si="2">SUM(B21:M21)</f>
        <v>0</v>
      </c>
    </row>
    <row r="22" spans="1:14" x14ac:dyDescent="0.3">
      <c r="A22" s="58" t="s">
        <v>8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50">
        <f t="shared" si="2"/>
        <v>0</v>
      </c>
    </row>
    <row r="23" spans="1:14" x14ac:dyDescent="0.3">
      <c r="A23" s="58" t="s">
        <v>25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50">
        <f t="shared" si="2"/>
        <v>0</v>
      </c>
    </row>
    <row r="24" spans="1:14" x14ac:dyDescent="0.3">
      <c r="A24" s="59" t="s">
        <v>26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50">
        <f t="shared" si="2"/>
        <v>0</v>
      </c>
    </row>
    <row r="25" spans="1:14" x14ac:dyDescent="0.3">
      <c r="A25" s="59" t="s">
        <v>39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50">
        <f t="shared" si="2"/>
        <v>0</v>
      </c>
    </row>
    <row r="26" spans="1:14" ht="18.5" x14ac:dyDescent="0.45">
      <c r="A26" s="60" t="s">
        <v>27</v>
      </c>
      <c r="B26" s="50">
        <f t="shared" ref="B26:N26" si="3">SUM(B20:B25)</f>
        <v>0</v>
      </c>
      <c r="C26" s="50">
        <f t="shared" si="3"/>
        <v>0</v>
      </c>
      <c r="D26" s="50">
        <f t="shared" si="3"/>
        <v>0</v>
      </c>
      <c r="E26" s="50">
        <f t="shared" si="3"/>
        <v>0</v>
      </c>
      <c r="F26" s="50">
        <f>SUM(F20:F25)</f>
        <v>0</v>
      </c>
      <c r="G26" s="50">
        <f t="shared" si="3"/>
        <v>0</v>
      </c>
      <c r="H26" s="50">
        <f t="shared" si="3"/>
        <v>0</v>
      </c>
      <c r="I26" s="50">
        <f t="shared" si="3"/>
        <v>0</v>
      </c>
      <c r="J26" s="50">
        <f t="shared" si="3"/>
        <v>0</v>
      </c>
      <c r="K26" s="50">
        <f t="shared" si="3"/>
        <v>0</v>
      </c>
      <c r="L26" s="50">
        <f t="shared" si="3"/>
        <v>0</v>
      </c>
      <c r="M26" s="50">
        <f t="shared" si="3"/>
        <v>0</v>
      </c>
      <c r="N26" s="50">
        <f t="shared" si="3"/>
        <v>0</v>
      </c>
    </row>
    <row r="29" spans="1:14" ht="18.5" x14ac:dyDescent="0.45">
      <c r="A29" s="61" t="s">
        <v>28</v>
      </c>
      <c r="B29" s="63">
        <f t="shared" ref="B29:N29" si="4">B17-B26</f>
        <v>0</v>
      </c>
      <c r="C29" s="63">
        <f t="shared" si="4"/>
        <v>0</v>
      </c>
      <c r="D29" s="63">
        <f t="shared" si="4"/>
        <v>0</v>
      </c>
      <c r="E29" s="63">
        <f t="shared" si="4"/>
        <v>0</v>
      </c>
      <c r="F29" s="63">
        <f t="shared" si="4"/>
        <v>0</v>
      </c>
      <c r="G29" s="63">
        <f t="shared" si="4"/>
        <v>0</v>
      </c>
      <c r="H29" s="63">
        <f t="shared" si="4"/>
        <v>0</v>
      </c>
      <c r="I29" s="63">
        <f t="shared" si="4"/>
        <v>0</v>
      </c>
      <c r="J29" s="63">
        <f t="shared" si="4"/>
        <v>0</v>
      </c>
      <c r="K29" s="63">
        <f t="shared" si="4"/>
        <v>0</v>
      </c>
      <c r="L29" s="63">
        <f t="shared" si="4"/>
        <v>0</v>
      </c>
      <c r="M29" s="63">
        <f t="shared" si="4"/>
        <v>0</v>
      </c>
      <c r="N29" s="63">
        <f t="shared" si="4"/>
        <v>0</v>
      </c>
    </row>
  </sheetData>
  <phoneticPr fontId="20" type="noConversion"/>
  <pageMargins left="0.7" right="0.7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8918-5AF8-4E76-A3D7-534E5B25E93B}">
  <dimension ref="A1:AN29"/>
  <sheetViews>
    <sheetView tabSelected="1" workbookViewId="0">
      <pane xSplit="1" topLeftCell="B1" activePane="topRight" state="frozen"/>
      <selection pane="topRight" activeCell="AJ19" sqref="AJ19:AJ24"/>
    </sheetView>
  </sheetViews>
  <sheetFormatPr defaultRowHeight="14" x14ac:dyDescent="0.3"/>
  <cols>
    <col min="1" max="1" width="26.08203125" style="76" bestFit="1" customWidth="1"/>
    <col min="2" max="2" width="13.6640625" style="76" customWidth="1"/>
    <col min="3" max="3" width="14.58203125" style="76" customWidth="1"/>
    <col min="4" max="4" width="10.83203125" style="76" customWidth="1"/>
    <col min="5" max="5" width="12.5" style="76" customWidth="1"/>
    <col min="6" max="6" width="15.33203125" style="76" customWidth="1"/>
    <col min="7" max="7" width="10.83203125" style="76" customWidth="1"/>
    <col min="8" max="8" width="14.25" style="76" customWidth="1"/>
    <col min="9" max="9" width="13.33203125" style="76" customWidth="1"/>
    <col min="10" max="10" width="10.83203125" style="76" customWidth="1"/>
    <col min="11" max="11" width="12" style="76" customWidth="1"/>
    <col min="12" max="12" width="14.58203125" style="76" customWidth="1"/>
    <col min="13" max="13" width="12.75" style="76" customWidth="1"/>
    <col min="14" max="14" width="12.1640625" style="76" customWidth="1"/>
    <col min="15" max="15" width="16.83203125" style="76" customWidth="1"/>
    <col min="16" max="16" width="10.83203125" style="76" customWidth="1"/>
    <col min="17" max="17" width="10.25" style="76" bestFit="1" customWidth="1"/>
    <col min="18" max="18" width="13.33203125" style="76" customWidth="1"/>
    <col min="19" max="19" width="10.83203125" style="76" customWidth="1"/>
    <col min="20" max="20" width="10.08203125" style="76" bestFit="1" customWidth="1"/>
    <col min="21" max="21" width="15.58203125" style="76" customWidth="1"/>
    <col min="22" max="22" width="10.83203125" style="76" customWidth="1"/>
    <col min="23" max="23" width="8.6640625" style="76"/>
    <col min="24" max="24" width="15" style="76" customWidth="1"/>
    <col min="25" max="25" width="10.83203125" style="76" customWidth="1"/>
    <col min="26" max="26" width="12.1640625" style="76" customWidth="1"/>
    <col min="27" max="27" width="14.25" style="76" customWidth="1"/>
    <col min="28" max="28" width="11.83203125" style="76" bestFit="1" customWidth="1"/>
    <col min="29" max="29" width="12" style="76" customWidth="1"/>
    <col min="30" max="30" width="14.58203125" style="76" customWidth="1"/>
    <col min="31" max="32" width="10.83203125" style="76" customWidth="1"/>
    <col min="33" max="33" width="14.5" style="76" customWidth="1"/>
    <col min="34" max="34" width="10.83203125" style="76" customWidth="1"/>
    <col min="35" max="35" width="8.6640625" style="76"/>
    <col min="36" max="36" width="13.83203125" style="76" customWidth="1"/>
    <col min="37" max="37" width="10.83203125" style="76" customWidth="1"/>
    <col min="38" max="38" width="15.5" style="76" customWidth="1"/>
    <col min="39" max="39" width="16" style="76" customWidth="1"/>
    <col min="40" max="40" width="11.83203125" style="76" bestFit="1" customWidth="1"/>
    <col min="41" max="16384" width="8.6640625" style="76"/>
  </cols>
  <sheetData>
    <row r="1" spans="1:40" x14ac:dyDescent="0.3">
      <c r="A1" s="76" t="s">
        <v>46</v>
      </c>
    </row>
    <row r="2" spans="1:40" ht="15.5" x14ac:dyDescent="0.3">
      <c r="A2" s="72"/>
      <c r="B2" s="114" t="s">
        <v>48</v>
      </c>
      <c r="C2" s="114"/>
      <c r="D2" s="114"/>
      <c r="E2" s="114" t="s">
        <v>49</v>
      </c>
      <c r="F2" s="114"/>
      <c r="G2" s="114"/>
      <c r="H2" s="114" t="s">
        <v>50</v>
      </c>
      <c r="I2" s="114"/>
      <c r="J2" s="114"/>
      <c r="K2" s="114" t="s">
        <v>51</v>
      </c>
      <c r="L2" s="114"/>
      <c r="M2" s="114"/>
      <c r="N2" s="114" t="s">
        <v>52</v>
      </c>
      <c r="O2" s="114"/>
      <c r="P2" s="114"/>
      <c r="Q2" s="114" t="s">
        <v>60</v>
      </c>
      <c r="R2" s="114"/>
      <c r="S2" s="114"/>
      <c r="T2" s="114" t="s">
        <v>61</v>
      </c>
      <c r="U2" s="114"/>
      <c r="V2" s="114"/>
      <c r="W2" s="114" t="s">
        <v>55</v>
      </c>
      <c r="X2" s="114"/>
      <c r="Y2" s="114"/>
      <c r="Z2" s="114" t="s">
        <v>56</v>
      </c>
      <c r="AA2" s="114"/>
      <c r="AB2" s="114"/>
      <c r="AC2" s="114" t="s">
        <v>57</v>
      </c>
      <c r="AD2" s="114"/>
      <c r="AE2" s="114"/>
      <c r="AF2" s="114" t="s">
        <v>58</v>
      </c>
      <c r="AG2" s="114"/>
      <c r="AH2" s="114"/>
      <c r="AI2" s="114" t="s">
        <v>62</v>
      </c>
      <c r="AJ2" s="114"/>
      <c r="AK2" s="114"/>
      <c r="AL2" s="114" t="s">
        <v>16</v>
      </c>
      <c r="AM2" s="114"/>
      <c r="AN2" s="114"/>
    </row>
    <row r="3" spans="1:40" ht="18.5" x14ac:dyDescent="0.45">
      <c r="A3" s="77" t="s">
        <v>0</v>
      </c>
      <c r="B3" s="92" t="s">
        <v>29</v>
      </c>
      <c r="C3" s="92" t="s">
        <v>41</v>
      </c>
      <c r="D3" s="79" t="s">
        <v>47</v>
      </c>
      <c r="E3" s="94" t="s">
        <v>29</v>
      </c>
      <c r="F3" s="94" t="s">
        <v>41</v>
      </c>
      <c r="G3" s="95" t="s">
        <v>47</v>
      </c>
      <c r="H3" s="92" t="s">
        <v>29</v>
      </c>
      <c r="I3" s="92" t="s">
        <v>41</v>
      </c>
      <c r="J3" s="79" t="s">
        <v>47</v>
      </c>
      <c r="K3" s="94" t="s">
        <v>29</v>
      </c>
      <c r="L3" s="94" t="s">
        <v>41</v>
      </c>
      <c r="M3" s="95" t="s">
        <v>47</v>
      </c>
      <c r="N3" s="92" t="s">
        <v>29</v>
      </c>
      <c r="O3" s="92" t="s">
        <v>41</v>
      </c>
      <c r="P3" s="79" t="s">
        <v>47</v>
      </c>
      <c r="Q3" s="94" t="s">
        <v>29</v>
      </c>
      <c r="R3" s="94" t="s">
        <v>41</v>
      </c>
      <c r="S3" s="95" t="s">
        <v>47</v>
      </c>
      <c r="T3" s="105" t="s">
        <v>29</v>
      </c>
      <c r="U3" s="105" t="s">
        <v>41</v>
      </c>
      <c r="V3" s="79" t="s">
        <v>47</v>
      </c>
      <c r="W3" s="94" t="s">
        <v>29</v>
      </c>
      <c r="X3" s="94" t="s">
        <v>41</v>
      </c>
      <c r="Y3" s="95" t="s">
        <v>47</v>
      </c>
      <c r="Z3" s="105" t="s">
        <v>29</v>
      </c>
      <c r="AA3" s="105" t="s">
        <v>41</v>
      </c>
      <c r="AB3" s="79" t="s">
        <v>47</v>
      </c>
      <c r="AC3" s="94" t="s">
        <v>29</v>
      </c>
      <c r="AD3" s="94" t="s">
        <v>41</v>
      </c>
      <c r="AE3" s="95" t="s">
        <v>47</v>
      </c>
      <c r="AF3" s="105" t="s">
        <v>29</v>
      </c>
      <c r="AG3" s="105" t="s">
        <v>41</v>
      </c>
      <c r="AH3" s="79" t="s">
        <v>47</v>
      </c>
      <c r="AI3" s="94" t="s">
        <v>29</v>
      </c>
      <c r="AJ3" s="94" t="s">
        <v>41</v>
      </c>
      <c r="AK3" s="95" t="s">
        <v>47</v>
      </c>
      <c r="AL3" s="112" t="s">
        <v>29</v>
      </c>
      <c r="AM3" s="112" t="s">
        <v>41</v>
      </c>
      <c r="AN3" s="91" t="s">
        <v>47</v>
      </c>
    </row>
    <row r="4" spans="1:40" x14ac:dyDescent="0.3">
      <c r="A4" s="80" t="s">
        <v>17</v>
      </c>
      <c r="B4" s="82"/>
      <c r="C4" s="82"/>
      <c r="D4" s="102">
        <f>SUM(B4-C4)</f>
        <v>0</v>
      </c>
      <c r="E4" s="96"/>
      <c r="F4" s="96"/>
      <c r="G4" s="101">
        <f>SUM(E4-F4)</f>
        <v>0</v>
      </c>
      <c r="H4" s="82"/>
      <c r="I4" s="82"/>
      <c r="J4" s="102">
        <f>SUM(H4-I4)</f>
        <v>0</v>
      </c>
      <c r="K4" s="96"/>
      <c r="L4" s="96"/>
      <c r="M4" s="101">
        <f>SUM(K4-L4)</f>
        <v>0</v>
      </c>
      <c r="N4" s="82"/>
      <c r="O4" s="82"/>
      <c r="P4" s="82">
        <f>SUM(N4-O4)</f>
        <v>0</v>
      </c>
      <c r="Q4" s="96"/>
      <c r="R4" s="96"/>
      <c r="S4" s="96">
        <f>SUM(Q4-R4)</f>
        <v>0</v>
      </c>
      <c r="T4" s="106"/>
      <c r="U4" s="106"/>
      <c r="V4" s="102">
        <f>SUM(T4-U4)</f>
        <v>0</v>
      </c>
      <c r="W4" s="96"/>
      <c r="X4" s="96"/>
      <c r="Y4" s="96"/>
      <c r="Z4" s="106"/>
      <c r="AA4" s="106"/>
      <c r="AB4" s="106">
        <f>SUM(Z4-AA4)</f>
        <v>0</v>
      </c>
      <c r="AC4" s="96"/>
      <c r="AD4" s="96"/>
      <c r="AE4" s="96">
        <f>SUM(AC4-AD4)</f>
        <v>0</v>
      </c>
      <c r="AF4" s="106"/>
      <c r="AG4" s="106"/>
      <c r="AH4" s="106">
        <f>SUM(AF4-AG4)</f>
        <v>0</v>
      </c>
      <c r="AI4" s="96"/>
      <c r="AJ4" s="96"/>
      <c r="AK4" s="96">
        <f>SUM(AI4-AJ4)</f>
        <v>0</v>
      </c>
      <c r="AL4" s="110">
        <f>SUM(B4,E4,H4,K4,N4,Q4,T4,W4,Z4,AC4,AF4,AI4)</f>
        <v>0</v>
      </c>
      <c r="AM4" s="109">
        <f>SUM(C4,F4,I4,L4,O4,R4,U4,X4,AA4,AD4,AG4,AJ4)</f>
        <v>0</v>
      </c>
      <c r="AN4" s="113">
        <f>SUM(AL4-AM4)</f>
        <v>0</v>
      </c>
    </row>
    <row r="5" spans="1:40" x14ac:dyDescent="0.3">
      <c r="A5" s="80" t="s">
        <v>18</v>
      </c>
      <c r="B5" s="82"/>
      <c r="C5" s="82"/>
      <c r="D5" s="82">
        <f t="shared" ref="D5:D16" si="0">SUM(B5-C5)</f>
        <v>0</v>
      </c>
      <c r="E5" s="96"/>
      <c r="F5" s="96"/>
      <c r="G5" s="101">
        <f t="shared" ref="G5:G16" si="1">SUM(E5-F5)</f>
        <v>0</v>
      </c>
      <c r="H5" s="82"/>
      <c r="I5" s="82"/>
      <c r="J5" s="102">
        <f t="shared" ref="J5:J16" si="2">SUM(H5-I5)</f>
        <v>0</v>
      </c>
      <c r="K5" s="96"/>
      <c r="L5" s="96"/>
      <c r="M5" s="101">
        <f t="shared" ref="M5:M16" si="3">SUM(K5-L5)</f>
        <v>0</v>
      </c>
      <c r="N5" s="82"/>
      <c r="O5" s="82"/>
      <c r="P5" s="82">
        <f t="shared" ref="P5:P16" si="4">SUM(N5-O5)</f>
        <v>0</v>
      </c>
      <c r="Q5" s="96"/>
      <c r="R5" s="96"/>
      <c r="S5" s="96">
        <f t="shared" ref="S5:S16" si="5">SUM(Q5-R5)</f>
        <v>0</v>
      </c>
      <c r="T5" s="106"/>
      <c r="U5" s="106"/>
      <c r="V5" s="102">
        <f t="shared" ref="V5:V16" si="6">SUM(T5-U5)</f>
        <v>0</v>
      </c>
      <c r="W5" s="96"/>
      <c r="X5" s="96"/>
      <c r="Y5" s="96"/>
      <c r="Z5" s="106"/>
      <c r="AA5" s="106"/>
      <c r="AB5" s="106">
        <f t="shared" ref="AB5:AB16" si="7">SUM(Z5-AA5)</f>
        <v>0</v>
      </c>
      <c r="AC5" s="96"/>
      <c r="AD5" s="96"/>
      <c r="AE5" s="96">
        <f t="shared" ref="AE5:AE16" si="8">SUM(AC5-AD5)</f>
        <v>0</v>
      </c>
      <c r="AF5" s="106"/>
      <c r="AG5" s="106"/>
      <c r="AH5" s="106">
        <f t="shared" ref="AH5:AH16" si="9">SUM(AF5-AG5)</f>
        <v>0</v>
      </c>
      <c r="AI5" s="96"/>
      <c r="AJ5" s="96"/>
      <c r="AK5" s="96">
        <f t="shared" ref="AK5:AK16" si="10">SUM(AI5-AJ5)</f>
        <v>0</v>
      </c>
      <c r="AL5" s="110">
        <f t="shared" ref="AL5:AL15" si="11">SUM(B5,E5,H5,K5,N5,Q5,T5,W5,Z5,AC5,AF5,AI5)</f>
        <v>0</v>
      </c>
      <c r="AM5" s="109">
        <f t="shared" ref="AM5:AM15" si="12">SUM(C5,F5,I5,L5,O5,R5,U5,X5,AA5,AD5,AG5,AJ5)</f>
        <v>0</v>
      </c>
      <c r="AN5" s="113">
        <f t="shared" ref="AN5:AN16" si="13">SUM(AL5-AM5)</f>
        <v>0</v>
      </c>
    </row>
    <row r="6" spans="1:40" x14ac:dyDescent="0.3">
      <c r="A6" s="80" t="s">
        <v>42</v>
      </c>
      <c r="B6" s="82"/>
      <c r="C6" s="82"/>
      <c r="D6" s="82">
        <f t="shared" si="0"/>
        <v>0</v>
      </c>
      <c r="E6" s="96"/>
      <c r="F6" s="96"/>
      <c r="G6" s="96">
        <f t="shared" si="1"/>
        <v>0</v>
      </c>
      <c r="H6" s="82"/>
      <c r="I6" s="82"/>
      <c r="J6" s="82">
        <f t="shared" si="2"/>
        <v>0</v>
      </c>
      <c r="K6" s="96"/>
      <c r="L6" s="96"/>
      <c r="M6" s="96">
        <f t="shared" si="3"/>
        <v>0</v>
      </c>
      <c r="N6" s="82"/>
      <c r="O6" s="82"/>
      <c r="P6" s="82">
        <f t="shared" si="4"/>
        <v>0</v>
      </c>
      <c r="Q6" s="96"/>
      <c r="R6" s="96"/>
      <c r="S6" s="96">
        <f t="shared" si="5"/>
        <v>0</v>
      </c>
      <c r="T6" s="106"/>
      <c r="U6" s="106"/>
      <c r="V6" s="106">
        <f t="shared" si="6"/>
        <v>0</v>
      </c>
      <c r="W6" s="96"/>
      <c r="X6" s="96"/>
      <c r="Y6" s="96"/>
      <c r="Z6" s="106"/>
      <c r="AA6" s="106"/>
      <c r="AB6" s="106">
        <f t="shared" si="7"/>
        <v>0</v>
      </c>
      <c r="AC6" s="96"/>
      <c r="AD6" s="96"/>
      <c r="AE6" s="96">
        <f t="shared" si="8"/>
        <v>0</v>
      </c>
      <c r="AF6" s="106"/>
      <c r="AG6" s="106"/>
      <c r="AH6" s="106">
        <f t="shared" si="9"/>
        <v>0</v>
      </c>
      <c r="AI6" s="96"/>
      <c r="AJ6" s="96"/>
      <c r="AK6" s="96">
        <f t="shared" si="10"/>
        <v>0</v>
      </c>
      <c r="AL6" s="110">
        <f t="shared" si="11"/>
        <v>0</v>
      </c>
      <c r="AM6" s="109">
        <f t="shared" si="12"/>
        <v>0</v>
      </c>
      <c r="AN6" s="111">
        <f t="shared" si="13"/>
        <v>0</v>
      </c>
    </row>
    <row r="7" spans="1:40" x14ac:dyDescent="0.3">
      <c r="A7" s="83" t="s">
        <v>19</v>
      </c>
      <c r="B7" s="82"/>
      <c r="C7" s="82"/>
      <c r="D7" s="82">
        <f t="shared" si="0"/>
        <v>0</v>
      </c>
      <c r="E7" s="96"/>
      <c r="F7" s="96"/>
      <c r="G7" s="96">
        <f t="shared" si="1"/>
        <v>0</v>
      </c>
      <c r="H7" s="82"/>
      <c r="I7" s="82"/>
      <c r="J7" s="102">
        <f t="shared" si="2"/>
        <v>0</v>
      </c>
      <c r="K7" s="96"/>
      <c r="L7" s="96"/>
      <c r="M7" s="96">
        <f t="shared" si="3"/>
        <v>0</v>
      </c>
      <c r="N7" s="82"/>
      <c r="O7" s="82"/>
      <c r="P7" s="82">
        <f t="shared" si="4"/>
        <v>0</v>
      </c>
      <c r="Q7" s="96"/>
      <c r="R7" s="96"/>
      <c r="S7" s="96">
        <f t="shared" si="5"/>
        <v>0</v>
      </c>
      <c r="T7" s="106"/>
      <c r="U7" s="106"/>
      <c r="V7" s="106">
        <f t="shared" si="6"/>
        <v>0</v>
      </c>
      <c r="W7" s="96"/>
      <c r="X7" s="96"/>
      <c r="Y7" s="96"/>
      <c r="Z7" s="106"/>
      <c r="AA7" s="106"/>
      <c r="AB7" s="106">
        <f t="shared" si="7"/>
        <v>0</v>
      </c>
      <c r="AC7" s="96"/>
      <c r="AD7" s="96"/>
      <c r="AE7" s="96">
        <f t="shared" si="8"/>
        <v>0</v>
      </c>
      <c r="AF7" s="106"/>
      <c r="AG7" s="106"/>
      <c r="AH7" s="106">
        <f t="shared" si="9"/>
        <v>0</v>
      </c>
      <c r="AI7" s="96"/>
      <c r="AJ7" s="96"/>
      <c r="AK7" s="96">
        <f t="shared" si="10"/>
        <v>0</v>
      </c>
      <c r="AL7" s="110">
        <f t="shared" si="11"/>
        <v>0</v>
      </c>
      <c r="AM7" s="109">
        <f t="shared" si="12"/>
        <v>0</v>
      </c>
      <c r="AN7" s="113">
        <f t="shared" si="13"/>
        <v>0</v>
      </c>
    </row>
    <row r="8" spans="1:40" x14ac:dyDescent="0.3">
      <c r="A8" s="83" t="s">
        <v>20</v>
      </c>
      <c r="B8" s="82"/>
      <c r="C8" s="82"/>
      <c r="D8" s="82">
        <f t="shared" si="0"/>
        <v>0</v>
      </c>
      <c r="E8" s="96"/>
      <c r="F8" s="96"/>
      <c r="G8" s="96">
        <f t="shared" si="1"/>
        <v>0</v>
      </c>
      <c r="H8" s="82"/>
      <c r="I8" s="82"/>
      <c r="J8" s="102">
        <f t="shared" si="2"/>
        <v>0</v>
      </c>
      <c r="K8" s="96"/>
      <c r="L8" s="96"/>
      <c r="M8" s="96">
        <f t="shared" si="3"/>
        <v>0</v>
      </c>
      <c r="N8" s="82"/>
      <c r="O8" s="82"/>
      <c r="P8" s="82">
        <f t="shared" si="4"/>
        <v>0</v>
      </c>
      <c r="Q8" s="96"/>
      <c r="R8" s="96"/>
      <c r="S8" s="96">
        <f t="shared" si="5"/>
        <v>0</v>
      </c>
      <c r="T8" s="106"/>
      <c r="U8" s="106"/>
      <c r="V8" s="106">
        <f t="shared" si="6"/>
        <v>0</v>
      </c>
      <c r="W8" s="96"/>
      <c r="X8" s="96"/>
      <c r="Y8" s="96"/>
      <c r="Z8" s="106"/>
      <c r="AA8" s="106"/>
      <c r="AB8" s="106">
        <f t="shared" si="7"/>
        <v>0</v>
      </c>
      <c r="AC8" s="96"/>
      <c r="AD8" s="96"/>
      <c r="AE8" s="96">
        <f t="shared" si="8"/>
        <v>0</v>
      </c>
      <c r="AF8" s="106"/>
      <c r="AG8" s="106"/>
      <c r="AH8" s="106">
        <f t="shared" si="9"/>
        <v>0</v>
      </c>
      <c r="AI8" s="96"/>
      <c r="AJ8" s="96"/>
      <c r="AK8" s="96">
        <f t="shared" si="10"/>
        <v>0</v>
      </c>
      <c r="AL8" s="110">
        <f t="shared" si="11"/>
        <v>0</v>
      </c>
      <c r="AM8" s="109">
        <f t="shared" si="12"/>
        <v>0</v>
      </c>
      <c r="AN8" s="113">
        <f t="shared" si="13"/>
        <v>0</v>
      </c>
    </row>
    <row r="9" spans="1:40" x14ac:dyDescent="0.3">
      <c r="A9" s="83" t="s">
        <v>35</v>
      </c>
      <c r="B9" s="82"/>
      <c r="C9" s="82"/>
      <c r="D9" s="82">
        <f t="shared" si="0"/>
        <v>0</v>
      </c>
      <c r="E9" s="96"/>
      <c r="F9" s="96"/>
      <c r="G9" s="96">
        <f t="shared" si="1"/>
        <v>0</v>
      </c>
      <c r="H9" s="82"/>
      <c r="I9" s="82"/>
      <c r="J9" s="82">
        <f t="shared" si="2"/>
        <v>0</v>
      </c>
      <c r="K9" s="96"/>
      <c r="L9" s="96"/>
      <c r="M9" s="96">
        <f t="shared" si="3"/>
        <v>0</v>
      </c>
      <c r="N9" s="82"/>
      <c r="O9" s="82"/>
      <c r="P9" s="82">
        <f t="shared" si="4"/>
        <v>0</v>
      </c>
      <c r="Q9" s="96"/>
      <c r="R9" s="96"/>
      <c r="S9" s="96">
        <f t="shared" si="5"/>
        <v>0</v>
      </c>
      <c r="T9" s="106"/>
      <c r="U9" s="106"/>
      <c r="V9" s="106">
        <f t="shared" si="6"/>
        <v>0</v>
      </c>
      <c r="W9" s="96"/>
      <c r="X9" s="96"/>
      <c r="Y9" s="96"/>
      <c r="Z9" s="106"/>
      <c r="AA9" s="106"/>
      <c r="AB9" s="106">
        <f t="shared" si="7"/>
        <v>0</v>
      </c>
      <c r="AC9" s="96"/>
      <c r="AD9" s="96"/>
      <c r="AE9" s="96">
        <f t="shared" si="8"/>
        <v>0</v>
      </c>
      <c r="AF9" s="106"/>
      <c r="AG9" s="106"/>
      <c r="AH9" s="106">
        <f t="shared" si="9"/>
        <v>0</v>
      </c>
      <c r="AI9" s="96"/>
      <c r="AJ9" s="96"/>
      <c r="AK9" s="96">
        <f t="shared" si="10"/>
        <v>0</v>
      </c>
      <c r="AL9" s="110">
        <f t="shared" si="11"/>
        <v>0</v>
      </c>
      <c r="AM9" s="109">
        <f t="shared" si="12"/>
        <v>0</v>
      </c>
      <c r="AN9" s="111">
        <f t="shared" si="13"/>
        <v>0</v>
      </c>
    </row>
    <row r="10" spans="1:40" x14ac:dyDescent="0.3">
      <c r="A10" s="83" t="s">
        <v>40</v>
      </c>
      <c r="B10" s="82"/>
      <c r="C10" s="82"/>
      <c r="D10" s="82">
        <f t="shared" si="0"/>
        <v>0</v>
      </c>
      <c r="E10" s="96"/>
      <c r="F10" s="96"/>
      <c r="G10" s="96">
        <f t="shared" si="1"/>
        <v>0</v>
      </c>
      <c r="H10" s="82"/>
      <c r="I10" s="82"/>
      <c r="J10" s="82">
        <f t="shared" si="2"/>
        <v>0</v>
      </c>
      <c r="K10" s="96"/>
      <c r="L10" s="96"/>
      <c r="M10" s="96">
        <f t="shared" si="3"/>
        <v>0</v>
      </c>
      <c r="N10" s="82"/>
      <c r="O10" s="82"/>
      <c r="P10" s="82">
        <f t="shared" si="4"/>
        <v>0</v>
      </c>
      <c r="Q10" s="96"/>
      <c r="R10" s="96"/>
      <c r="S10" s="96">
        <f t="shared" si="5"/>
        <v>0</v>
      </c>
      <c r="T10" s="106"/>
      <c r="U10" s="106"/>
      <c r="V10" s="106">
        <f t="shared" si="6"/>
        <v>0</v>
      </c>
      <c r="W10" s="96"/>
      <c r="X10" s="96"/>
      <c r="Y10" s="96"/>
      <c r="Z10" s="106"/>
      <c r="AA10" s="106"/>
      <c r="AB10" s="106">
        <f t="shared" si="7"/>
        <v>0</v>
      </c>
      <c r="AC10" s="96"/>
      <c r="AD10" s="96"/>
      <c r="AE10" s="96">
        <f t="shared" si="8"/>
        <v>0</v>
      </c>
      <c r="AF10" s="106"/>
      <c r="AG10" s="106"/>
      <c r="AH10" s="106">
        <f t="shared" si="9"/>
        <v>0</v>
      </c>
      <c r="AI10" s="96"/>
      <c r="AJ10" s="96"/>
      <c r="AK10" s="96">
        <f t="shared" si="10"/>
        <v>0</v>
      </c>
      <c r="AL10" s="110">
        <f t="shared" si="11"/>
        <v>0</v>
      </c>
      <c r="AM10" s="109">
        <f t="shared" si="12"/>
        <v>0</v>
      </c>
      <c r="AN10" s="113">
        <f t="shared" si="13"/>
        <v>0</v>
      </c>
    </row>
    <row r="11" spans="1:40" x14ac:dyDescent="0.3">
      <c r="A11" s="83" t="s">
        <v>21</v>
      </c>
      <c r="B11" s="82"/>
      <c r="C11" s="82"/>
      <c r="D11" s="82">
        <f t="shared" si="0"/>
        <v>0</v>
      </c>
      <c r="E11" s="96"/>
      <c r="F11" s="96"/>
      <c r="G11" s="96">
        <f t="shared" si="1"/>
        <v>0</v>
      </c>
      <c r="H11" s="82"/>
      <c r="I11" s="82"/>
      <c r="J11" s="82">
        <f t="shared" si="2"/>
        <v>0</v>
      </c>
      <c r="K11" s="96"/>
      <c r="L11" s="96"/>
      <c r="M11" s="96">
        <f t="shared" si="3"/>
        <v>0</v>
      </c>
      <c r="N11" s="82"/>
      <c r="O11" s="82"/>
      <c r="P11" s="82">
        <f t="shared" si="4"/>
        <v>0</v>
      </c>
      <c r="Q11" s="96"/>
      <c r="R11" s="96"/>
      <c r="S11" s="96">
        <f t="shared" si="5"/>
        <v>0</v>
      </c>
      <c r="T11" s="106"/>
      <c r="U11" s="106"/>
      <c r="V11" s="106">
        <f t="shared" si="6"/>
        <v>0</v>
      </c>
      <c r="W11" s="96"/>
      <c r="X11" s="96"/>
      <c r="Y11" s="96"/>
      <c r="Z11" s="106"/>
      <c r="AA11" s="106"/>
      <c r="AB11" s="106">
        <f t="shared" si="7"/>
        <v>0</v>
      </c>
      <c r="AC11" s="96"/>
      <c r="AD11" s="96"/>
      <c r="AE11" s="96">
        <f t="shared" si="8"/>
        <v>0</v>
      </c>
      <c r="AF11" s="106"/>
      <c r="AG11" s="106"/>
      <c r="AH11" s="106">
        <f t="shared" si="9"/>
        <v>0</v>
      </c>
      <c r="AI11" s="96"/>
      <c r="AJ11" s="96"/>
      <c r="AK11" s="96">
        <f t="shared" si="10"/>
        <v>0</v>
      </c>
      <c r="AL11" s="110">
        <f t="shared" si="11"/>
        <v>0</v>
      </c>
      <c r="AM11" s="109">
        <f t="shared" si="12"/>
        <v>0</v>
      </c>
      <c r="AN11" s="111">
        <f t="shared" si="13"/>
        <v>0</v>
      </c>
    </row>
    <row r="12" spans="1:40" x14ac:dyDescent="0.3">
      <c r="A12" s="83" t="s">
        <v>44</v>
      </c>
      <c r="B12" s="82"/>
      <c r="C12" s="82"/>
      <c r="D12" s="82">
        <f t="shared" si="0"/>
        <v>0</v>
      </c>
      <c r="E12" s="96"/>
      <c r="F12" s="96"/>
      <c r="G12" s="96">
        <f t="shared" si="1"/>
        <v>0</v>
      </c>
      <c r="H12" s="82"/>
      <c r="I12" s="82"/>
      <c r="J12" s="82">
        <f t="shared" si="2"/>
        <v>0</v>
      </c>
      <c r="K12" s="96"/>
      <c r="L12" s="96"/>
      <c r="M12" s="96">
        <f t="shared" si="3"/>
        <v>0</v>
      </c>
      <c r="N12" s="82"/>
      <c r="O12" s="82"/>
      <c r="P12" s="82">
        <f t="shared" si="4"/>
        <v>0</v>
      </c>
      <c r="Q12" s="96"/>
      <c r="R12" s="96"/>
      <c r="S12" s="96">
        <f t="shared" si="5"/>
        <v>0</v>
      </c>
      <c r="T12" s="106"/>
      <c r="U12" s="106"/>
      <c r="V12" s="106">
        <f t="shared" si="6"/>
        <v>0</v>
      </c>
      <c r="W12" s="96"/>
      <c r="X12" s="96"/>
      <c r="Y12" s="96"/>
      <c r="Z12" s="106"/>
      <c r="AA12" s="106"/>
      <c r="AB12" s="106">
        <f t="shared" si="7"/>
        <v>0</v>
      </c>
      <c r="AC12" s="96"/>
      <c r="AD12" s="96"/>
      <c r="AE12" s="96">
        <f t="shared" si="8"/>
        <v>0</v>
      </c>
      <c r="AF12" s="106"/>
      <c r="AG12" s="106"/>
      <c r="AH12" s="106">
        <f t="shared" si="9"/>
        <v>0</v>
      </c>
      <c r="AI12" s="96"/>
      <c r="AJ12" s="96"/>
      <c r="AK12" s="96">
        <f t="shared" si="10"/>
        <v>0</v>
      </c>
      <c r="AL12" s="110">
        <f t="shared" si="11"/>
        <v>0</v>
      </c>
      <c r="AM12" s="109">
        <f t="shared" si="12"/>
        <v>0</v>
      </c>
      <c r="AN12" s="111">
        <f t="shared" si="13"/>
        <v>0</v>
      </c>
    </row>
    <row r="13" spans="1:40" x14ac:dyDescent="0.3">
      <c r="A13" s="83" t="s">
        <v>37</v>
      </c>
      <c r="B13" s="82"/>
      <c r="C13" s="82"/>
      <c r="D13" s="82">
        <f t="shared" si="0"/>
        <v>0</v>
      </c>
      <c r="E13" s="96"/>
      <c r="F13" s="96"/>
      <c r="G13" s="96">
        <f t="shared" si="1"/>
        <v>0</v>
      </c>
      <c r="H13" s="82"/>
      <c r="I13" s="82"/>
      <c r="J13" s="102">
        <f t="shared" si="2"/>
        <v>0</v>
      </c>
      <c r="K13" s="96"/>
      <c r="L13" s="96"/>
      <c r="M13" s="96">
        <f t="shared" si="3"/>
        <v>0</v>
      </c>
      <c r="N13" s="82"/>
      <c r="O13" s="82"/>
      <c r="P13" s="82">
        <f t="shared" si="4"/>
        <v>0</v>
      </c>
      <c r="Q13" s="96"/>
      <c r="R13" s="96"/>
      <c r="S13" s="96">
        <f t="shared" si="5"/>
        <v>0</v>
      </c>
      <c r="T13" s="106"/>
      <c r="U13" s="106"/>
      <c r="V13" s="106">
        <f t="shared" si="6"/>
        <v>0</v>
      </c>
      <c r="W13" s="96"/>
      <c r="X13" s="96"/>
      <c r="Y13" s="96"/>
      <c r="Z13" s="106"/>
      <c r="AA13" s="106"/>
      <c r="AB13" s="106">
        <f t="shared" si="7"/>
        <v>0</v>
      </c>
      <c r="AC13" s="96"/>
      <c r="AD13" s="96"/>
      <c r="AE13" s="96">
        <f t="shared" si="8"/>
        <v>0</v>
      </c>
      <c r="AF13" s="106"/>
      <c r="AG13" s="106"/>
      <c r="AH13" s="106">
        <f t="shared" si="9"/>
        <v>0</v>
      </c>
      <c r="AI13" s="96"/>
      <c r="AJ13" s="96"/>
      <c r="AK13" s="96">
        <f t="shared" si="10"/>
        <v>0</v>
      </c>
      <c r="AL13" s="110">
        <f t="shared" si="11"/>
        <v>0</v>
      </c>
      <c r="AM13" s="109">
        <f t="shared" si="12"/>
        <v>0</v>
      </c>
      <c r="AN13" s="113">
        <f t="shared" si="13"/>
        <v>0</v>
      </c>
    </row>
    <row r="14" spans="1:40" x14ac:dyDescent="0.3">
      <c r="A14" s="83" t="s">
        <v>22</v>
      </c>
      <c r="B14" s="82"/>
      <c r="C14" s="82"/>
      <c r="D14" s="82">
        <f t="shared" si="0"/>
        <v>0</v>
      </c>
      <c r="E14" s="96"/>
      <c r="F14" s="96"/>
      <c r="G14" s="96">
        <f t="shared" si="1"/>
        <v>0</v>
      </c>
      <c r="H14" s="82"/>
      <c r="I14" s="82"/>
      <c r="J14" s="82">
        <f t="shared" si="2"/>
        <v>0</v>
      </c>
      <c r="K14" s="96"/>
      <c r="L14" s="96"/>
      <c r="M14" s="96">
        <f t="shared" si="3"/>
        <v>0</v>
      </c>
      <c r="N14" s="82"/>
      <c r="O14" s="82"/>
      <c r="P14" s="82">
        <f t="shared" si="4"/>
        <v>0</v>
      </c>
      <c r="Q14" s="96"/>
      <c r="R14" s="96"/>
      <c r="S14" s="96">
        <f t="shared" si="5"/>
        <v>0</v>
      </c>
      <c r="T14" s="106"/>
      <c r="U14" s="106"/>
      <c r="V14" s="106">
        <f t="shared" si="6"/>
        <v>0</v>
      </c>
      <c r="W14" s="96"/>
      <c r="X14" s="96"/>
      <c r="Y14" s="96"/>
      <c r="Z14" s="106"/>
      <c r="AA14" s="106"/>
      <c r="AB14" s="106">
        <f t="shared" si="7"/>
        <v>0</v>
      </c>
      <c r="AC14" s="96"/>
      <c r="AD14" s="96"/>
      <c r="AE14" s="96">
        <f t="shared" si="8"/>
        <v>0</v>
      </c>
      <c r="AF14" s="106"/>
      <c r="AG14" s="106"/>
      <c r="AH14" s="106">
        <f t="shared" si="9"/>
        <v>0</v>
      </c>
      <c r="AI14" s="96"/>
      <c r="AJ14" s="96"/>
      <c r="AK14" s="96">
        <f t="shared" si="10"/>
        <v>0</v>
      </c>
      <c r="AL14" s="110">
        <f t="shared" si="11"/>
        <v>0</v>
      </c>
      <c r="AM14" s="109">
        <f t="shared" si="12"/>
        <v>0</v>
      </c>
      <c r="AN14" s="113">
        <f t="shared" si="13"/>
        <v>0</v>
      </c>
    </row>
    <row r="15" spans="1:40" x14ac:dyDescent="0.3">
      <c r="A15" s="83" t="s">
        <v>45</v>
      </c>
      <c r="B15" s="82"/>
      <c r="C15" s="82"/>
      <c r="D15" s="82">
        <f t="shared" si="0"/>
        <v>0</v>
      </c>
      <c r="E15" s="96"/>
      <c r="F15" s="96"/>
      <c r="G15" s="96">
        <f t="shared" si="1"/>
        <v>0</v>
      </c>
      <c r="H15" s="82"/>
      <c r="I15" s="82"/>
      <c r="J15" s="82">
        <f t="shared" si="2"/>
        <v>0</v>
      </c>
      <c r="K15" s="96"/>
      <c r="L15" s="96"/>
      <c r="M15" s="96">
        <f t="shared" si="3"/>
        <v>0</v>
      </c>
      <c r="N15" s="82"/>
      <c r="O15" s="82"/>
      <c r="P15" s="82">
        <f t="shared" si="4"/>
        <v>0</v>
      </c>
      <c r="Q15" s="96"/>
      <c r="R15" s="96"/>
      <c r="S15" s="96">
        <f t="shared" si="5"/>
        <v>0</v>
      </c>
      <c r="T15" s="106"/>
      <c r="U15" s="106"/>
      <c r="V15" s="106">
        <f t="shared" si="6"/>
        <v>0</v>
      </c>
      <c r="W15" s="96"/>
      <c r="X15" s="96"/>
      <c r="Y15" s="96"/>
      <c r="Z15" s="106"/>
      <c r="AA15" s="106"/>
      <c r="AB15" s="106">
        <f t="shared" si="7"/>
        <v>0</v>
      </c>
      <c r="AC15" s="96"/>
      <c r="AD15" s="96"/>
      <c r="AE15" s="96">
        <f t="shared" si="8"/>
        <v>0</v>
      </c>
      <c r="AF15" s="106"/>
      <c r="AG15" s="106"/>
      <c r="AH15" s="106">
        <f t="shared" si="9"/>
        <v>0</v>
      </c>
      <c r="AI15" s="96"/>
      <c r="AJ15" s="96"/>
      <c r="AK15" s="96">
        <f t="shared" si="10"/>
        <v>0</v>
      </c>
      <c r="AL15" s="110">
        <f t="shared" si="11"/>
        <v>0</v>
      </c>
      <c r="AM15" s="109">
        <f t="shared" si="12"/>
        <v>0</v>
      </c>
      <c r="AN15" s="111">
        <f t="shared" si="13"/>
        <v>0</v>
      </c>
    </row>
    <row r="16" spans="1:40" ht="18.5" x14ac:dyDescent="0.45">
      <c r="A16" s="78" t="s">
        <v>23</v>
      </c>
      <c r="B16" s="84">
        <f t="shared" ref="B16:AM16" si="14">SUM(B4:B15)</f>
        <v>0</v>
      </c>
      <c r="C16" s="84">
        <f>SUM(C4:C15)</f>
        <v>0</v>
      </c>
      <c r="D16" s="103">
        <f t="shared" si="0"/>
        <v>0</v>
      </c>
      <c r="E16" s="97">
        <f t="shared" si="14"/>
        <v>0</v>
      </c>
      <c r="F16" s="97">
        <f t="shared" si="14"/>
        <v>0</v>
      </c>
      <c r="G16" s="99">
        <f t="shared" si="1"/>
        <v>0</v>
      </c>
      <c r="H16" s="84">
        <f>SUM(H4:H15)</f>
        <v>0</v>
      </c>
      <c r="I16" s="84">
        <f>SUM(I4:I15)</f>
        <v>0</v>
      </c>
      <c r="J16" s="104">
        <f t="shared" si="2"/>
        <v>0</v>
      </c>
      <c r="K16" s="97">
        <f t="shared" si="14"/>
        <v>0</v>
      </c>
      <c r="L16" s="97">
        <f t="shared" si="14"/>
        <v>0</v>
      </c>
      <c r="M16" s="99">
        <f t="shared" si="3"/>
        <v>0</v>
      </c>
      <c r="N16" s="84">
        <f t="shared" si="14"/>
        <v>0</v>
      </c>
      <c r="O16" s="84">
        <f t="shared" si="14"/>
        <v>0</v>
      </c>
      <c r="P16" s="103">
        <f t="shared" si="4"/>
        <v>0</v>
      </c>
      <c r="Q16" s="97">
        <f t="shared" si="14"/>
        <v>0</v>
      </c>
      <c r="R16" s="97">
        <f t="shared" si="14"/>
        <v>0</v>
      </c>
      <c r="S16" s="99">
        <f t="shared" si="5"/>
        <v>0</v>
      </c>
      <c r="T16" s="107">
        <f t="shared" si="14"/>
        <v>0</v>
      </c>
      <c r="U16" s="107">
        <f t="shared" si="14"/>
        <v>0</v>
      </c>
      <c r="V16" s="103">
        <f t="shared" si="6"/>
        <v>0</v>
      </c>
      <c r="W16" s="97">
        <f t="shared" si="14"/>
        <v>0</v>
      </c>
      <c r="X16" s="97">
        <f t="shared" si="14"/>
        <v>0</v>
      </c>
      <c r="Y16" s="99">
        <f t="shared" ref="Y5:Y16" si="15">SUM(W16-X16)</f>
        <v>0</v>
      </c>
      <c r="Z16" s="107">
        <f t="shared" si="14"/>
        <v>0</v>
      </c>
      <c r="AA16" s="107">
        <f t="shared" si="14"/>
        <v>0</v>
      </c>
      <c r="AB16" s="103">
        <f t="shared" si="7"/>
        <v>0</v>
      </c>
      <c r="AC16" s="97">
        <f t="shared" si="14"/>
        <v>0</v>
      </c>
      <c r="AD16" s="97">
        <f t="shared" si="14"/>
        <v>0</v>
      </c>
      <c r="AE16" s="99">
        <f t="shared" si="8"/>
        <v>0</v>
      </c>
      <c r="AF16" s="107">
        <f t="shared" si="14"/>
        <v>0</v>
      </c>
      <c r="AG16" s="107">
        <f t="shared" si="14"/>
        <v>0</v>
      </c>
      <c r="AH16" s="103">
        <f t="shared" si="9"/>
        <v>0</v>
      </c>
      <c r="AI16" s="97">
        <f t="shared" si="14"/>
        <v>0</v>
      </c>
      <c r="AJ16" s="97">
        <f t="shared" si="14"/>
        <v>0</v>
      </c>
      <c r="AK16" s="99">
        <f t="shared" si="10"/>
        <v>0</v>
      </c>
      <c r="AL16" s="110">
        <f t="shared" si="14"/>
        <v>0</v>
      </c>
      <c r="AM16" s="110">
        <f t="shared" si="14"/>
        <v>0</v>
      </c>
      <c r="AN16" s="109">
        <f t="shared" si="13"/>
        <v>0</v>
      </c>
    </row>
    <row r="17" spans="1:40" ht="18.5" x14ac:dyDescent="0.45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100"/>
      <c r="L17" s="100"/>
      <c r="M17" s="100"/>
      <c r="N17" s="86"/>
      <c r="O17" s="86"/>
      <c r="P17" s="86"/>
      <c r="Q17" s="90"/>
      <c r="R17" s="90"/>
      <c r="S17" s="90"/>
      <c r="W17" s="90"/>
      <c r="X17" s="90"/>
      <c r="Y17" s="90"/>
      <c r="AC17" s="90"/>
      <c r="AD17" s="90"/>
      <c r="AE17" s="90"/>
      <c r="AI17" s="90"/>
      <c r="AJ17" s="90"/>
      <c r="AK17" s="90"/>
    </row>
    <row r="18" spans="1:40" ht="18.5" x14ac:dyDescent="0.45">
      <c r="A18" s="73" t="s">
        <v>24</v>
      </c>
      <c r="B18" s="81"/>
      <c r="C18" s="81"/>
      <c r="D18" s="81"/>
      <c r="E18" s="81"/>
      <c r="F18" s="81"/>
      <c r="G18" s="81"/>
      <c r="H18" s="81"/>
      <c r="I18" s="81"/>
      <c r="J18" s="81"/>
      <c r="K18" s="96"/>
      <c r="L18" s="96"/>
      <c r="M18" s="96"/>
      <c r="N18" s="81"/>
      <c r="O18" s="81"/>
      <c r="P18" s="81"/>
      <c r="Q18" s="96"/>
      <c r="R18" s="96"/>
      <c r="S18" s="96"/>
      <c r="T18" s="81"/>
      <c r="U18" s="81"/>
      <c r="V18" s="81"/>
      <c r="W18" s="96"/>
      <c r="X18" s="96"/>
      <c r="Y18" s="96"/>
      <c r="Z18" s="81"/>
      <c r="AA18" s="81"/>
      <c r="AB18" s="81"/>
      <c r="AC18" s="96"/>
      <c r="AD18" s="96"/>
      <c r="AE18" s="96"/>
      <c r="AF18" s="81"/>
      <c r="AG18" s="81"/>
      <c r="AH18" s="81"/>
      <c r="AI18" s="96"/>
      <c r="AJ18" s="96"/>
      <c r="AK18" s="96"/>
      <c r="AL18" s="81"/>
      <c r="AM18" s="75"/>
      <c r="AN18" s="75"/>
    </row>
    <row r="19" spans="1:40" x14ac:dyDescent="0.3">
      <c r="A19" s="87" t="s">
        <v>38</v>
      </c>
      <c r="B19" s="82"/>
      <c r="C19" s="82"/>
      <c r="D19" s="82">
        <f>SUM(B19-C19)</f>
        <v>0</v>
      </c>
      <c r="E19" s="96"/>
      <c r="F19" s="82"/>
      <c r="G19" s="96">
        <f>SUM(E19-F19)</f>
        <v>0</v>
      </c>
      <c r="H19" s="82"/>
      <c r="I19" s="82"/>
      <c r="J19" s="82">
        <f>SUM(H19-I19)</f>
        <v>0</v>
      </c>
      <c r="K19" s="96"/>
      <c r="L19" s="82"/>
      <c r="M19" s="96">
        <f>SUM(K19-L19)</f>
        <v>0</v>
      </c>
      <c r="N19" s="82"/>
      <c r="O19" s="82"/>
      <c r="P19" s="82">
        <f>SUM(N19-O19)</f>
        <v>0</v>
      </c>
      <c r="Q19" s="96"/>
      <c r="R19" s="82"/>
      <c r="S19" s="96">
        <f>SUM(Q19-R19)</f>
        <v>0</v>
      </c>
      <c r="T19" s="106"/>
      <c r="U19" s="82"/>
      <c r="V19" s="106">
        <f>SUM(T19-U19)</f>
        <v>0</v>
      </c>
      <c r="W19" s="96"/>
      <c r="X19" s="82"/>
      <c r="Y19" s="96"/>
      <c r="Z19" s="106"/>
      <c r="AA19" s="82"/>
      <c r="AB19" s="106">
        <f>SUM(Z19-AA19)</f>
        <v>0</v>
      </c>
      <c r="AC19" s="96"/>
      <c r="AD19" s="82"/>
      <c r="AE19" s="96">
        <f>SUM(AC19-AD19)</f>
        <v>0</v>
      </c>
      <c r="AF19" s="106"/>
      <c r="AG19" s="82"/>
      <c r="AH19" s="106">
        <f>SUM(AF19-AG19)</f>
        <v>0</v>
      </c>
      <c r="AI19" s="96"/>
      <c r="AJ19" s="82"/>
      <c r="AK19" s="96">
        <f>SUM(AI19-AJ19)</f>
        <v>0</v>
      </c>
      <c r="AL19" s="110">
        <f>SUM(B19,E19,H19,K19,N19,Q19,T19,W19,Z19,AC19,AF19,AI19)</f>
        <v>0</v>
      </c>
      <c r="AM19" s="109">
        <f>SUM(C19,F19,I19,L19,O19,R19,U19,X19,AA19,AD19,AG19,AJ19)</f>
        <v>0</v>
      </c>
      <c r="AN19" s="109">
        <f>SUM(AL19-AM19)</f>
        <v>0</v>
      </c>
    </row>
    <row r="20" spans="1:40" x14ac:dyDescent="0.3">
      <c r="A20" s="87" t="s">
        <v>44</v>
      </c>
      <c r="B20" s="82"/>
      <c r="C20" s="82"/>
      <c r="D20" s="82">
        <f t="shared" ref="D20:D25" si="16">SUM(B20-C20)</f>
        <v>0</v>
      </c>
      <c r="E20" s="96"/>
      <c r="F20" s="96"/>
      <c r="G20" s="101">
        <f t="shared" ref="G20:G25" si="17">SUM(E20-F20)</f>
        <v>0</v>
      </c>
      <c r="H20" s="82"/>
      <c r="I20" s="82"/>
      <c r="J20" s="82">
        <f t="shared" ref="J20:J25" si="18">SUM(H20-I20)</f>
        <v>0</v>
      </c>
      <c r="K20" s="96"/>
      <c r="L20" s="96"/>
      <c r="M20" s="96">
        <f t="shared" ref="M20:M25" si="19">SUM(K20-L20)</f>
        <v>0</v>
      </c>
      <c r="N20" s="82"/>
      <c r="O20" s="82"/>
      <c r="P20" s="82">
        <f t="shared" ref="P20:P25" si="20">SUM(N20-O20)</f>
        <v>0</v>
      </c>
      <c r="Q20" s="96"/>
      <c r="R20" s="96"/>
      <c r="S20" s="96">
        <f t="shared" ref="S20:S25" si="21">SUM(Q20-R20)</f>
        <v>0</v>
      </c>
      <c r="T20" s="106"/>
      <c r="U20" s="106"/>
      <c r="V20" s="106">
        <f t="shared" ref="V20:V25" si="22">SUM(T20-U20)</f>
        <v>0</v>
      </c>
      <c r="W20" s="96"/>
      <c r="X20" s="96"/>
      <c r="Y20" s="96"/>
      <c r="Z20" s="106"/>
      <c r="AA20" s="106"/>
      <c r="AB20" s="106">
        <f t="shared" ref="AB20:AB25" si="23">SUM(Z20-AA20)</f>
        <v>0</v>
      </c>
      <c r="AC20" s="96"/>
      <c r="AD20" s="96"/>
      <c r="AE20" s="96">
        <f t="shared" ref="AE20:AE25" si="24">SUM(AC20-AD20)</f>
        <v>0</v>
      </c>
      <c r="AF20" s="106"/>
      <c r="AG20" s="106"/>
      <c r="AH20" s="106">
        <f t="shared" ref="AH20:AH25" si="25">SUM(AF20-AG20)</f>
        <v>0</v>
      </c>
      <c r="AI20" s="96"/>
      <c r="AJ20" s="96"/>
      <c r="AK20" s="96">
        <f t="shared" ref="AK20:AK25" si="26">SUM(AI20-AJ20)</f>
        <v>0</v>
      </c>
      <c r="AL20" s="110">
        <f t="shared" ref="AL20:AL24" si="27">SUM(B20,E20,H20,K20,N20,Q20,T20,W20,Z20,AC20,AF20,AI20)</f>
        <v>0</v>
      </c>
      <c r="AM20" s="109">
        <f>SUM(C20,F20,I20,L20,O20,R20,U20,X20,AA20,AD20,AG20,AJ20)</f>
        <v>0</v>
      </c>
      <c r="AN20" s="111">
        <f t="shared" ref="AN20:AN25" si="28">SUM(AL20-AM20)</f>
        <v>0</v>
      </c>
    </row>
    <row r="21" spans="1:40" x14ac:dyDescent="0.3">
      <c r="A21" s="87" t="s">
        <v>8</v>
      </c>
      <c r="B21" s="82"/>
      <c r="C21" s="82"/>
      <c r="D21" s="102">
        <f t="shared" si="16"/>
        <v>0</v>
      </c>
      <c r="E21" s="96"/>
      <c r="F21" s="96"/>
      <c r="G21" s="96">
        <f t="shared" si="17"/>
        <v>0</v>
      </c>
      <c r="H21" s="82"/>
      <c r="I21" s="82"/>
      <c r="J21" s="102">
        <f t="shared" si="18"/>
        <v>0</v>
      </c>
      <c r="K21" s="96"/>
      <c r="L21" s="96"/>
      <c r="M21" s="101">
        <f t="shared" si="19"/>
        <v>0</v>
      </c>
      <c r="N21" s="82"/>
      <c r="O21" s="82"/>
      <c r="P21" s="102">
        <f t="shared" si="20"/>
        <v>0</v>
      </c>
      <c r="Q21" s="96"/>
      <c r="R21" s="96"/>
      <c r="S21" s="96">
        <f t="shared" si="21"/>
        <v>0</v>
      </c>
      <c r="T21" s="106"/>
      <c r="U21" s="106"/>
      <c r="V21" s="102">
        <f t="shared" si="22"/>
        <v>0</v>
      </c>
      <c r="W21" s="96"/>
      <c r="X21" s="96"/>
      <c r="Y21" s="96"/>
      <c r="Z21" s="106"/>
      <c r="AA21" s="106"/>
      <c r="AB21" s="106">
        <f t="shared" si="23"/>
        <v>0</v>
      </c>
      <c r="AC21" s="96"/>
      <c r="AD21" s="96"/>
      <c r="AE21" s="96">
        <f t="shared" si="24"/>
        <v>0</v>
      </c>
      <c r="AF21" s="106"/>
      <c r="AG21" s="106"/>
      <c r="AH21" s="106">
        <f t="shared" si="25"/>
        <v>0</v>
      </c>
      <c r="AI21" s="96"/>
      <c r="AJ21" s="96"/>
      <c r="AK21" s="96">
        <f t="shared" si="26"/>
        <v>0</v>
      </c>
      <c r="AL21" s="110">
        <f t="shared" si="27"/>
        <v>0</v>
      </c>
      <c r="AM21" s="109">
        <f>SUM(C21,F21,I21,L21,O21,R21,U21,X21,AA21,AD21,AG21,AJ21)</f>
        <v>0</v>
      </c>
      <c r="AN21" s="111">
        <f t="shared" si="28"/>
        <v>0</v>
      </c>
    </row>
    <row r="22" spans="1:40" x14ac:dyDescent="0.3">
      <c r="A22" s="87" t="s">
        <v>25</v>
      </c>
      <c r="B22" s="82"/>
      <c r="C22" s="82"/>
      <c r="D22" s="102">
        <f t="shared" si="16"/>
        <v>0</v>
      </c>
      <c r="E22" s="96"/>
      <c r="F22" s="96"/>
      <c r="G22" s="101">
        <f t="shared" si="17"/>
        <v>0</v>
      </c>
      <c r="H22" s="82"/>
      <c r="I22" s="82"/>
      <c r="J22" s="102">
        <f t="shared" si="18"/>
        <v>0</v>
      </c>
      <c r="K22" s="96"/>
      <c r="L22" s="96"/>
      <c r="M22" s="101">
        <f t="shared" si="19"/>
        <v>0</v>
      </c>
      <c r="N22" s="82"/>
      <c r="O22" s="82"/>
      <c r="P22" s="102">
        <f t="shared" si="20"/>
        <v>0</v>
      </c>
      <c r="Q22" s="96"/>
      <c r="R22" s="96"/>
      <c r="S22" s="96">
        <f t="shared" si="21"/>
        <v>0</v>
      </c>
      <c r="T22" s="106"/>
      <c r="U22" s="106"/>
      <c r="V22" s="102">
        <f t="shared" si="22"/>
        <v>0</v>
      </c>
      <c r="W22" s="96"/>
      <c r="X22" s="96"/>
      <c r="Y22" s="96"/>
      <c r="Z22" s="106"/>
      <c r="AA22" s="106"/>
      <c r="AB22" s="106">
        <f t="shared" si="23"/>
        <v>0</v>
      </c>
      <c r="AC22" s="96"/>
      <c r="AD22" s="96"/>
      <c r="AE22" s="96">
        <f t="shared" si="24"/>
        <v>0</v>
      </c>
      <c r="AF22" s="106"/>
      <c r="AG22" s="106"/>
      <c r="AH22" s="106">
        <f t="shared" si="25"/>
        <v>0</v>
      </c>
      <c r="AI22" s="96"/>
      <c r="AJ22" s="96"/>
      <c r="AK22" s="96">
        <f t="shared" si="26"/>
        <v>0</v>
      </c>
      <c r="AL22" s="110">
        <f t="shared" si="27"/>
        <v>0</v>
      </c>
      <c r="AM22" s="109">
        <f>SUM(C22,F22,I22,L22,O22,R22,U22,X22,AA22,AD22,AG22,AJ22)</f>
        <v>0</v>
      </c>
      <c r="AN22" s="111">
        <f t="shared" si="28"/>
        <v>0</v>
      </c>
    </row>
    <row r="23" spans="1:40" x14ac:dyDescent="0.3">
      <c r="A23" s="87" t="s">
        <v>26</v>
      </c>
      <c r="B23" s="82"/>
      <c r="C23" s="82"/>
      <c r="D23" s="82">
        <f t="shared" si="16"/>
        <v>0</v>
      </c>
      <c r="E23" s="96"/>
      <c r="F23" s="96"/>
      <c r="G23" s="96">
        <f t="shared" si="17"/>
        <v>0</v>
      </c>
      <c r="H23" s="82"/>
      <c r="I23" s="82"/>
      <c r="J23" s="82">
        <f t="shared" si="18"/>
        <v>0</v>
      </c>
      <c r="K23" s="96"/>
      <c r="L23" s="96"/>
      <c r="M23" s="101">
        <f t="shared" si="19"/>
        <v>0</v>
      </c>
      <c r="N23" s="82"/>
      <c r="O23" s="82"/>
      <c r="P23" s="82">
        <f t="shared" si="20"/>
        <v>0</v>
      </c>
      <c r="Q23" s="96"/>
      <c r="R23" s="96"/>
      <c r="S23" s="96">
        <f t="shared" si="21"/>
        <v>0</v>
      </c>
      <c r="T23" s="106"/>
      <c r="U23" s="106"/>
      <c r="V23" s="102">
        <f t="shared" si="22"/>
        <v>0</v>
      </c>
      <c r="W23" s="96"/>
      <c r="X23" s="96"/>
      <c r="Y23" s="96"/>
      <c r="Z23" s="106"/>
      <c r="AA23" s="106"/>
      <c r="AB23" s="106">
        <f t="shared" si="23"/>
        <v>0</v>
      </c>
      <c r="AC23" s="96"/>
      <c r="AD23" s="96"/>
      <c r="AE23" s="96">
        <f t="shared" si="24"/>
        <v>0</v>
      </c>
      <c r="AF23" s="106"/>
      <c r="AG23" s="106"/>
      <c r="AH23" s="106">
        <f t="shared" si="25"/>
        <v>0</v>
      </c>
      <c r="AI23" s="96"/>
      <c r="AJ23" s="96"/>
      <c r="AK23" s="96">
        <f t="shared" si="26"/>
        <v>0</v>
      </c>
      <c r="AL23" s="110">
        <f t="shared" si="27"/>
        <v>0</v>
      </c>
      <c r="AM23" s="109">
        <f>SUM(C23,F23,I23,L23,O23,R23,U23,X23,AA23,AD23,AG23,AJ23)</f>
        <v>0</v>
      </c>
      <c r="AN23" s="111">
        <f t="shared" si="28"/>
        <v>0</v>
      </c>
    </row>
    <row r="24" spans="1:40" x14ac:dyDescent="0.3">
      <c r="A24" s="87" t="s">
        <v>39</v>
      </c>
      <c r="B24" s="82"/>
      <c r="C24" s="82"/>
      <c r="D24" s="82">
        <f t="shared" si="16"/>
        <v>0</v>
      </c>
      <c r="E24" s="96"/>
      <c r="F24" s="96"/>
      <c r="G24" s="96">
        <f t="shared" si="17"/>
        <v>0</v>
      </c>
      <c r="H24" s="82"/>
      <c r="I24" s="82"/>
      <c r="J24" s="82">
        <f t="shared" si="18"/>
        <v>0</v>
      </c>
      <c r="K24" s="96"/>
      <c r="L24" s="96"/>
      <c r="M24" s="96">
        <f t="shared" si="19"/>
        <v>0</v>
      </c>
      <c r="N24" s="82"/>
      <c r="O24" s="82"/>
      <c r="P24" s="82">
        <f t="shared" si="20"/>
        <v>0</v>
      </c>
      <c r="Q24" s="96"/>
      <c r="R24" s="96"/>
      <c r="S24" s="96">
        <f t="shared" si="21"/>
        <v>0</v>
      </c>
      <c r="T24" s="106"/>
      <c r="U24" s="106"/>
      <c r="V24" s="106">
        <f t="shared" si="22"/>
        <v>0</v>
      </c>
      <c r="W24" s="96"/>
      <c r="X24" s="96"/>
      <c r="Y24" s="96"/>
      <c r="Z24" s="106"/>
      <c r="AA24" s="106"/>
      <c r="AB24" s="106">
        <f t="shared" si="23"/>
        <v>0</v>
      </c>
      <c r="AC24" s="96"/>
      <c r="AD24" s="96"/>
      <c r="AE24" s="96">
        <f t="shared" si="24"/>
        <v>0</v>
      </c>
      <c r="AF24" s="106"/>
      <c r="AG24" s="106"/>
      <c r="AH24" s="106">
        <f t="shared" si="25"/>
        <v>0</v>
      </c>
      <c r="AI24" s="96"/>
      <c r="AJ24" s="96"/>
      <c r="AK24" s="96">
        <f t="shared" si="26"/>
        <v>0</v>
      </c>
      <c r="AL24" s="110">
        <f t="shared" si="27"/>
        <v>0</v>
      </c>
      <c r="AM24" s="109">
        <f>SUM(C24,F24,I24,L24,O24,R24,U24,X24,AA24,AD24,AG24,AJ24)</f>
        <v>0</v>
      </c>
      <c r="AN24" s="111">
        <f t="shared" si="28"/>
        <v>0</v>
      </c>
    </row>
    <row r="25" spans="1:40" ht="18.5" x14ac:dyDescent="0.45">
      <c r="A25" s="74" t="s">
        <v>27</v>
      </c>
      <c r="B25" s="84">
        <f t="shared" ref="B25" si="29">SUM(B19:B24)</f>
        <v>0</v>
      </c>
      <c r="C25" s="84">
        <f t="shared" ref="C25" si="30">SUM(C19:C24)</f>
        <v>0</v>
      </c>
      <c r="D25" s="103">
        <f t="shared" si="16"/>
        <v>0</v>
      </c>
      <c r="E25" s="97">
        <f t="shared" ref="E25" si="31">SUM(E19:E24)</f>
        <v>0</v>
      </c>
      <c r="F25" s="97">
        <f t="shared" ref="F25" si="32">SUM(F19:F24)</f>
        <v>0</v>
      </c>
      <c r="G25" s="99">
        <f t="shared" si="17"/>
        <v>0</v>
      </c>
      <c r="H25" s="84">
        <f t="shared" ref="H25" si="33">SUM(H19:H24)</f>
        <v>0</v>
      </c>
      <c r="I25" s="84">
        <f t="shared" ref="I25" si="34">SUM(I19:I24)</f>
        <v>0</v>
      </c>
      <c r="J25" s="103">
        <f t="shared" si="18"/>
        <v>0</v>
      </c>
      <c r="K25" s="97">
        <f t="shared" ref="K25" si="35">SUM(K19:K24)</f>
        <v>0</v>
      </c>
      <c r="L25" s="97">
        <f t="shared" ref="L25" si="36">SUM(L19:L24)</f>
        <v>0</v>
      </c>
      <c r="M25" s="99">
        <f t="shared" si="19"/>
        <v>0</v>
      </c>
      <c r="N25" s="84">
        <f t="shared" ref="N25" si="37">SUM(N19:N24)</f>
        <v>0</v>
      </c>
      <c r="O25" s="84">
        <f t="shared" ref="O25" si="38">SUM(O19:O24)</f>
        <v>0</v>
      </c>
      <c r="P25" s="103">
        <f t="shared" si="20"/>
        <v>0</v>
      </c>
      <c r="Q25" s="97">
        <f t="shared" ref="Q25" si="39">SUM(Q19:Q24)</f>
        <v>0</v>
      </c>
      <c r="R25" s="97">
        <f t="shared" ref="R25" si="40">SUM(R19:R24)</f>
        <v>0</v>
      </c>
      <c r="S25" s="99">
        <f t="shared" si="21"/>
        <v>0</v>
      </c>
      <c r="T25" s="107">
        <f t="shared" ref="T25" si="41">SUM(T19:T24)</f>
        <v>0</v>
      </c>
      <c r="U25" s="107">
        <f t="shared" ref="U25" si="42">SUM(U19:U24)</f>
        <v>0</v>
      </c>
      <c r="V25" s="103">
        <f t="shared" si="22"/>
        <v>0</v>
      </c>
      <c r="W25" s="97">
        <f t="shared" ref="W25" si="43">SUM(W19:W24)</f>
        <v>0</v>
      </c>
      <c r="X25" s="97">
        <f t="shared" ref="X25" si="44">SUM(X19:X24)</f>
        <v>0</v>
      </c>
      <c r="Y25" s="99">
        <f t="shared" ref="Y20:Y25" si="45">SUM(W25-X25)</f>
        <v>0</v>
      </c>
      <c r="Z25" s="107">
        <f t="shared" ref="Z25" si="46">SUM(Z19:Z24)</f>
        <v>0</v>
      </c>
      <c r="AA25" s="107">
        <f t="shared" ref="AA25" si="47">SUM(AA19:AA24)</f>
        <v>0</v>
      </c>
      <c r="AB25" s="103">
        <f t="shared" si="23"/>
        <v>0</v>
      </c>
      <c r="AC25" s="97">
        <f t="shared" ref="AC25" si="48">SUM(AC19:AC24)</f>
        <v>0</v>
      </c>
      <c r="AD25" s="97">
        <f t="shared" ref="AD25" si="49">SUM(AD19:AD24)</f>
        <v>0</v>
      </c>
      <c r="AE25" s="99">
        <f t="shared" si="24"/>
        <v>0</v>
      </c>
      <c r="AF25" s="107">
        <f t="shared" ref="AF25" si="50">SUM(AF19:AF24)</f>
        <v>0</v>
      </c>
      <c r="AG25" s="107">
        <f t="shared" ref="AG25" si="51">SUM(AG19:AG24)</f>
        <v>0</v>
      </c>
      <c r="AH25" s="103">
        <f t="shared" si="25"/>
        <v>0</v>
      </c>
      <c r="AI25" s="97">
        <f t="shared" ref="AI25" si="52">SUM(AI19:AI24)</f>
        <v>0</v>
      </c>
      <c r="AJ25" s="97">
        <f t="shared" ref="AJ25" si="53">SUM(AJ19:AJ24)</f>
        <v>0</v>
      </c>
      <c r="AK25" s="99">
        <f t="shared" si="26"/>
        <v>0</v>
      </c>
      <c r="AL25" s="110">
        <f>SUM(AL19:AL24)</f>
        <v>0</v>
      </c>
      <c r="AM25" s="109">
        <f>SUM(AM19:AM24)</f>
        <v>0</v>
      </c>
      <c r="AN25" s="109">
        <f t="shared" si="28"/>
        <v>0</v>
      </c>
    </row>
    <row r="26" spans="1:40" x14ac:dyDescent="0.3">
      <c r="K26" s="90"/>
      <c r="L26" s="90"/>
      <c r="M26" s="90"/>
      <c r="Q26" s="90"/>
      <c r="R26" s="90"/>
      <c r="S26" s="90"/>
      <c r="W26" s="90"/>
      <c r="X26" s="90"/>
      <c r="Y26" s="90"/>
      <c r="AC26" s="90"/>
      <c r="AD26" s="90"/>
      <c r="AE26" s="90"/>
      <c r="AI26" s="90"/>
      <c r="AJ26" s="90"/>
      <c r="AK26" s="90"/>
    </row>
    <row r="27" spans="1:40" x14ac:dyDescent="0.3">
      <c r="K27" s="90"/>
      <c r="L27" s="90"/>
      <c r="M27" s="90"/>
      <c r="Q27" s="90"/>
      <c r="R27" s="90"/>
      <c r="S27" s="90"/>
      <c r="W27" s="90"/>
      <c r="X27" s="90"/>
      <c r="Y27" s="90"/>
      <c r="AC27" s="90"/>
      <c r="AD27" s="90"/>
      <c r="AE27" s="90"/>
      <c r="AI27" s="90"/>
      <c r="AJ27" s="90"/>
      <c r="AK27" s="90"/>
    </row>
    <row r="28" spans="1:40" ht="18.5" x14ac:dyDescent="0.45">
      <c r="A28" s="88" t="s">
        <v>28</v>
      </c>
      <c r="B28" s="89">
        <f t="shared" ref="B28:AM28" si="54">B16-B25</f>
        <v>0</v>
      </c>
      <c r="C28" s="89">
        <f t="shared" si="54"/>
        <v>0</v>
      </c>
      <c r="D28" s="89">
        <f>SUM(B28-C28)</f>
        <v>0</v>
      </c>
      <c r="E28" s="98">
        <f t="shared" si="54"/>
        <v>0</v>
      </c>
      <c r="F28" s="98">
        <f t="shared" si="54"/>
        <v>0</v>
      </c>
      <c r="G28" s="98">
        <f>SUM(E28-F28)</f>
        <v>0</v>
      </c>
      <c r="H28" s="89">
        <f t="shared" si="54"/>
        <v>0</v>
      </c>
      <c r="I28" s="89">
        <f t="shared" si="54"/>
        <v>0</v>
      </c>
      <c r="J28" s="89">
        <f>SUM(H28-I28)</f>
        <v>0</v>
      </c>
      <c r="K28" s="98">
        <f t="shared" si="54"/>
        <v>0</v>
      </c>
      <c r="L28" s="98">
        <f t="shared" si="54"/>
        <v>0</v>
      </c>
      <c r="M28" s="98">
        <f>SUM(K28-L28)</f>
        <v>0</v>
      </c>
      <c r="N28" s="89">
        <f t="shared" si="54"/>
        <v>0</v>
      </c>
      <c r="O28" s="89">
        <f t="shared" si="54"/>
        <v>0</v>
      </c>
      <c r="P28" s="89">
        <f>SUM(N28-O28)</f>
        <v>0</v>
      </c>
      <c r="Q28" s="98">
        <f t="shared" si="54"/>
        <v>0</v>
      </c>
      <c r="R28" s="98">
        <f t="shared" si="54"/>
        <v>0</v>
      </c>
      <c r="S28" s="98">
        <f>SUM(Q28-R28)</f>
        <v>0</v>
      </c>
      <c r="T28" s="89">
        <f t="shared" si="54"/>
        <v>0</v>
      </c>
      <c r="U28" s="89">
        <f t="shared" si="54"/>
        <v>0</v>
      </c>
      <c r="V28" s="89">
        <f>SUM(T28-U28)</f>
        <v>0</v>
      </c>
      <c r="W28" s="98">
        <f t="shared" si="54"/>
        <v>0</v>
      </c>
      <c r="X28" s="98">
        <f t="shared" si="54"/>
        <v>0</v>
      </c>
      <c r="Y28" s="98">
        <f>SUM(W28-X28)</f>
        <v>0</v>
      </c>
      <c r="Z28" s="89">
        <f t="shared" si="54"/>
        <v>0</v>
      </c>
      <c r="AA28" s="89">
        <f t="shared" si="54"/>
        <v>0</v>
      </c>
      <c r="AB28" s="89">
        <f>SUM(Z28-AA28)</f>
        <v>0</v>
      </c>
      <c r="AC28" s="98">
        <f t="shared" si="54"/>
        <v>0</v>
      </c>
      <c r="AD28" s="98">
        <f t="shared" si="54"/>
        <v>0</v>
      </c>
      <c r="AE28" s="98">
        <f>SUM(AC28-AD28)</f>
        <v>0</v>
      </c>
      <c r="AF28" s="89">
        <f t="shared" si="54"/>
        <v>0</v>
      </c>
      <c r="AG28" s="89">
        <f t="shared" si="54"/>
        <v>0</v>
      </c>
      <c r="AH28" s="89">
        <f>SUM(AF28-AG28)</f>
        <v>0</v>
      </c>
      <c r="AI28" s="98">
        <f t="shared" si="54"/>
        <v>0</v>
      </c>
      <c r="AJ28" s="98">
        <f t="shared" si="54"/>
        <v>0</v>
      </c>
      <c r="AK28" s="98">
        <f>SUM(AI28-AJ28)</f>
        <v>0</v>
      </c>
      <c r="AL28" s="93">
        <f t="shared" si="54"/>
        <v>0</v>
      </c>
      <c r="AM28" s="108">
        <f t="shared" si="54"/>
        <v>0</v>
      </c>
      <c r="AN28" s="109">
        <f>SUM(AL28-AM28)</f>
        <v>0</v>
      </c>
    </row>
    <row r="29" spans="1:40" x14ac:dyDescent="0.3">
      <c r="M29" s="90"/>
      <c r="W29" s="90"/>
      <c r="X29" s="90"/>
      <c r="Y29" s="90"/>
    </row>
  </sheetData>
  <mergeCells count="13">
    <mergeCell ref="AI2:AK2"/>
    <mergeCell ref="AL2:AN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 YTD </vt:lpstr>
      <vt:lpstr>Budget Monthly</vt:lpstr>
      <vt:lpstr>I&amp;E Actual </vt:lpstr>
      <vt:lpstr>Budget Vs Actual Monthly </vt:lpstr>
      <vt:lpstr>'Budget YTD '!Print_Area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Budget Template</dc:title>
  <dc:creator>Vertex42.com</dc:creator>
  <dc:description>(c) 2009-2014 Vertex42 LLC. All Rights Reserved.</dc:description>
  <cp:lastModifiedBy>Caryn Myers</cp:lastModifiedBy>
  <cp:lastPrinted>2020-10-12T19:11:00Z</cp:lastPrinted>
  <dcterms:created xsi:type="dcterms:W3CDTF">2014-04-14T21:30:32Z</dcterms:created>
  <dcterms:modified xsi:type="dcterms:W3CDTF">2021-10-25T10:50:06Z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</vt:lpwstr>
  </property>
  <property fmtid="{D5CDD505-2E9C-101B-9397-08002B2CF9AE}" pid="3" name="Version">
    <vt:lpwstr>1.2.1</vt:lpwstr>
  </property>
</Properties>
</file>