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3AF4C43A-CA70-43EC-BC1F-FCCD68BB3CCC}" xr6:coauthVersionLast="47" xr6:coauthVersionMax="47" xr10:uidLastSave="{00000000-0000-0000-0000-000000000000}"/>
  <bookViews>
    <workbookView xWindow="-110" yWindow="-110" windowWidth="19420" windowHeight="10300" xr2:uid="{2C4A7BD1-691E-4DB5-9DE0-1D84B201B904}"/>
  </bookViews>
  <sheets>
    <sheet name="Budget 2027" sheetId="1" r:id="rId1"/>
  </sheets>
  <definedNames>
    <definedName name="_xlnm.Print_Area" localSheetId="0">'Budget 2027'!$A$1:$N$30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25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N24" i="1"/>
  <c r="N23" i="1"/>
  <c r="N22" i="1"/>
  <c r="N21" i="1"/>
  <c r="N20" i="1"/>
  <c r="N19" i="1"/>
  <c r="N18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3" i="1"/>
  <c r="N12" i="1"/>
  <c r="N11" i="1"/>
  <c r="N10" i="1"/>
  <c r="N9" i="1"/>
  <c r="N8" i="1"/>
  <c r="N6" i="1"/>
  <c r="N5" i="1"/>
  <c r="N4" i="1"/>
  <c r="J30" i="1" l="1"/>
  <c r="L30" i="1"/>
  <c r="K30" i="1"/>
  <c r="I30" i="1"/>
  <c r="E30" i="1"/>
  <c r="D30" i="1"/>
  <c r="C30" i="1"/>
  <c r="B30" i="1"/>
  <c r="G30" i="1"/>
  <c r="H30" i="1"/>
  <c r="M30" i="1"/>
  <c r="F30" i="1"/>
  <c r="N27" i="1"/>
  <c r="N15" i="1"/>
  <c r="N30" i="1" l="1"/>
</calcChain>
</file>

<file path=xl/sharedStrings.xml><?xml version="1.0" encoding="utf-8"?>
<sst xmlns="http://schemas.openxmlformats.org/spreadsheetml/2006/main" count="37" uniqueCount="36">
  <si>
    <t xml:space="preserve">YTD </t>
  </si>
  <si>
    <t>INCOME</t>
  </si>
  <si>
    <t>Debit Orders</t>
  </si>
  <si>
    <t>EFT</t>
  </si>
  <si>
    <t xml:space="preserve">One Fee </t>
  </si>
  <si>
    <t>Donations</t>
  </si>
  <si>
    <t>Guard Bonus</t>
  </si>
  <si>
    <t>TOTAL INCOME</t>
  </si>
  <si>
    <t>EXPENDITURE</t>
  </si>
  <si>
    <t>Insurance</t>
  </si>
  <si>
    <t>Bank Charges</t>
  </si>
  <si>
    <t>Maintenance</t>
  </si>
  <si>
    <t xml:space="preserve">Events </t>
  </si>
  <si>
    <t>TOTAL EXPENDITURE</t>
  </si>
  <si>
    <t>PROFIT/LOSS</t>
  </si>
  <si>
    <t xml:space="preserve">Fundraising &amp; Events </t>
  </si>
  <si>
    <t xml:space="preserve">Special Projects </t>
  </si>
  <si>
    <t>Interest Earned</t>
  </si>
  <si>
    <t xml:space="preserve">Signage &amp; Printing </t>
  </si>
  <si>
    <t>Advertising</t>
  </si>
  <si>
    <t xml:space="preserve">Community Development </t>
  </si>
  <si>
    <t>Security Monitoring &amp; Response</t>
  </si>
  <si>
    <t>Budget - Feb2027</t>
  </si>
  <si>
    <t>March 2026</t>
  </si>
  <si>
    <t>April 2026</t>
  </si>
  <si>
    <t>May 2026</t>
  </si>
  <si>
    <t>June 2026</t>
  </si>
  <si>
    <t>July 2026</t>
  </si>
  <si>
    <t>August 2026</t>
  </si>
  <si>
    <t>Sept 2026</t>
  </si>
  <si>
    <t>Oct 2026</t>
  </si>
  <si>
    <t>Nov 2026</t>
  </si>
  <si>
    <t>Dec 2026</t>
  </si>
  <si>
    <t>Jan 2027</t>
  </si>
  <si>
    <t>Feb 2027</t>
  </si>
  <si>
    <t xml:space="preserve">Guarding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</si>
</sst>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-430]#,##0.00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6"/>
      <color rgb="FFFFFFFF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44061"/>
        <bgColor rgb="FF244061"/>
      </patternFill>
    </fill>
    <fill>
      <patternFill patternType="solid">
        <fgColor rgb="FF95B3D7"/>
        <bgColor rgb="FF95B3D7"/>
      </patternFill>
    </fill>
    <fill>
      <patternFill patternType="solid">
        <fgColor rgb="FFE5B8B7"/>
        <bgColor rgb="FFE5B8B7"/>
      </patternFill>
    </fill>
    <fill>
      <patternFill patternType="solid">
        <fgColor rgb="FFFF0000"/>
        <bgColor rgb="FFB2A1C7"/>
      </patternFill>
    </fill>
    <fill>
      <patternFill patternType="solid">
        <fgColor rgb="FFFFFF00"/>
        <bgColor rgb="FFB2A1C7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/>
    </xf>
    <xf numFmtId="164" fontId="2" fillId="0" borderId="3" xfId="0" applyNumberFormat="1" applyFont="1" applyBorder="1"/>
    <xf numFmtId="164" fontId="2" fillId="0" borderId="4" xfId="0" applyNumberFormat="1" applyFont="1" applyBorder="1"/>
    <xf numFmtId="0" fontId="3" fillId="3" borderId="2" xfId="0" applyFont="1" applyFill="1" applyBorder="1"/>
    <xf numFmtId="164" fontId="2" fillId="0" borderId="2" xfId="0" applyNumberFormat="1" applyFont="1" applyBorder="1"/>
    <xf numFmtId="164" fontId="6" fillId="0" borderId="4" xfId="0" applyNumberFormat="1" applyFont="1" applyBorder="1"/>
    <xf numFmtId="164" fontId="2" fillId="0" borderId="0" xfId="0" applyNumberFormat="1" applyFont="1"/>
    <xf numFmtId="0" fontId="2" fillId="3" borderId="2" xfId="0" applyFont="1" applyFill="1" applyBorder="1"/>
    <xf numFmtId="164" fontId="2" fillId="0" borderId="7" xfId="0" applyNumberFormat="1" applyFont="1" applyBorder="1"/>
    <xf numFmtId="0" fontId="5" fillId="3" borderId="2" xfId="0" applyFont="1" applyFill="1" applyBorder="1" applyAlignment="1">
      <alignment horizontal="center"/>
    </xf>
    <xf numFmtId="164" fontId="6" fillId="0" borderId="2" xfId="0" applyNumberFormat="1" applyFont="1" applyBorder="1"/>
    <xf numFmtId="164" fontId="6" fillId="0" borderId="5" xfId="0" applyNumberFormat="1" applyFont="1" applyBorder="1"/>
    <xf numFmtId="164" fontId="6" fillId="0" borderId="10" xfId="0" applyNumberFormat="1" applyFont="1" applyBorder="1"/>
    <xf numFmtId="0" fontId="5" fillId="0" borderId="0" xfId="0" applyFont="1"/>
    <xf numFmtId="49" fontId="5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164" fontId="6" fillId="0" borderId="3" xfId="0" applyNumberFormat="1" applyFont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5" fillId="4" borderId="5" xfId="0" applyFont="1" applyFill="1" applyBorder="1" applyAlignment="1">
      <alignment horizontal="center"/>
    </xf>
    <xf numFmtId="164" fontId="7" fillId="5" borderId="2" xfId="0" applyNumberFormat="1" applyFont="1" applyFill="1" applyBorder="1"/>
    <xf numFmtId="0" fontId="2" fillId="4" borderId="8" xfId="0" applyFont="1" applyFill="1" applyBorder="1" applyAlignment="1">
      <alignment wrapText="1"/>
    </xf>
    <xf numFmtId="164" fontId="7" fillId="6" borderId="2" xfId="0" applyNumberFormat="1" applyFont="1" applyFill="1" applyBorder="1"/>
    <xf numFmtId="0" fontId="5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E384-96CA-479F-A312-C160C7B739F5}">
  <dimension ref="A1:N30"/>
  <sheetViews>
    <sheetView tabSelected="1" zoomScale="80" zoomScaleNormal="80" workbookViewId="0">
      <selection activeCell="I33" sqref="I33"/>
    </sheetView>
  </sheetViews>
  <sheetFormatPr defaultColWidth="9.6328125" defaultRowHeight="20" x14ac:dyDescent="0.4"/>
  <cols>
    <col min="1" max="1" width="32.7265625" style="1" customWidth="1"/>
    <col min="2" max="2" width="18.453125" style="1" bestFit="1" customWidth="1"/>
    <col min="3" max="5" width="20.26953125" style="1" bestFit="1" customWidth="1"/>
    <col min="6" max="6" width="21.453125" style="1" bestFit="1" customWidth="1"/>
    <col min="7" max="7" width="19.1796875" style="1" bestFit="1" customWidth="1"/>
    <col min="8" max="8" width="18.453125" style="1" bestFit="1" customWidth="1"/>
    <col min="9" max="10" width="20.26953125" style="1" bestFit="1" customWidth="1"/>
    <col min="11" max="13" width="18.453125" style="1" bestFit="1" customWidth="1"/>
    <col min="14" max="14" width="23.1796875" style="1" bestFit="1" customWidth="1"/>
    <col min="15" max="16384" width="9.6328125" style="1"/>
  </cols>
  <sheetData>
    <row r="1" spans="1:14" x14ac:dyDescent="0.4">
      <c r="A1" s="1" t="s">
        <v>22</v>
      </c>
    </row>
    <row r="2" spans="1:14" x14ac:dyDescent="0.4">
      <c r="A2" s="2"/>
      <c r="B2" s="3" t="s">
        <v>23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0</v>
      </c>
    </row>
    <row r="3" spans="1:14" x14ac:dyDescent="0.4">
      <c r="A3" s="4" t="s">
        <v>1</v>
      </c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x14ac:dyDescent="0.4">
      <c r="A4" s="7" t="s">
        <v>2</v>
      </c>
      <c r="B4" s="8">
        <v>26100</v>
      </c>
      <c r="C4" s="8">
        <v>26100</v>
      </c>
      <c r="D4" s="8">
        <v>26100</v>
      </c>
      <c r="E4" s="8">
        <v>26100</v>
      </c>
      <c r="F4" s="8">
        <v>26100</v>
      </c>
      <c r="G4" s="8">
        <v>26100</v>
      </c>
      <c r="H4" s="8">
        <v>26100</v>
      </c>
      <c r="I4" s="8">
        <v>26100</v>
      </c>
      <c r="J4" s="8">
        <v>26100</v>
      </c>
      <c r="K4" s="8">
        <v>26100</v>
      </c>
      <c r="L4" s="8">
        <v>26100</v>
      </c>
      <c r="M4" s="8">
        <v>26100</v>
      </c>
      <c r="N4" s="9">
        <f>SUM(B4:M4)</f>
        <v>313200</v>
      </c>
    </row>
    <row r="5" spans="1:14" x14ac:dyDescent="0.4">
      <c r="A5" s="7" t="s">
        <v>3</v>
      </c>
      <c r="B5" s="8">
        <v>33000</v>
      </c>
      <c r="C5" s="8">
        <v>33000</v>
      </c>
      <c r="D5" s="8">
        <v>33000</v>
      </c>
      <c r="E5" s="8">
        <v>33000</v>
      </c>
      <c r="F5" s="8">
        <v>33000</v>
      </c>
      <c r="G5" s="8">
        <v>33000</v>
      </c>
      <c r="H5" s="8">
        <v>33000</v>
      </c>
      <c r="I5" s="8">
        <v>33000</v>
      </c>
      <c r="J5" s="8">
        <v>33000</v>
      </c>
      <c r="K5" s="8">
        <v>33000</v>
      </c>
      <c r="L5" s="8">
        <v>33000</v>
      </c>
      <c r="M5" s="8">
        <v>33000</v>
      </c>
      <c r="N5" s="9">
        <f t="shared" ref="N5:N14" si="0">SUM(B5:M5)</f>
        <v>396000</v>
      </c>
    </row>
    <row r="6" spans="1:14" x14ac:dyDescent="0.4">
      <c r="A6" s="7" t="s">
        <v>4</v>
      </c>
      <c r="B6" s="10">
        <v>15200</v>
      </c>
      <c r="C6" s="10">
        <v>15200</v>
      </c>
      <c r="D6" s="10">
        <v>15200</v>
      </c>
      <c r="E6" s="10">
        <v>15200</v>
      </c>
      <c r="F6" s="10">
        <v>15200</v>
      </c>
      <c r="G6" s="10">
        <v>15200</v>
      </c>
      <c r="H6" s="10">
        <v>15200</v>
      </c>
      <c r="I6" s="10">
        <v>15200</v>
      </c>
      <c r="J6" s="10">
        <v>15200</v>
      </c>
      <c r="K6" s="10">
        <v>15200</v>
      </c>
      <c r="L6" s="10">
        <v>15200</v>
      </c>
      <c r="M6" s="10">
        <v>15200</v>
      </c>
      <c r="N6" s="9">
        <f t="shared" si="0"/>
        <v>182400</v>
      </c>
    </row>
    <row r="7" spans="1:14" x14ac:dyDescent="0.4">
      <c r="A7" s="11" t="s">
        <v>15</v>
      </c>
      <c r="B7" s="5">
        <v>1700</v>
      </c>
      <c r="C7" s="6">
        <v>7000</v>
      </c>
      <c r="D7" s="6">
        <v>7000</v>
      </c>
      <c r="E7" s="6">
        <v>7000</v>
      </c>
      <c r="F7" s="12">
        <v>7000</v>
      </c>
      <c r="G7" s="5">
        <v>7000</v>
      </c>
      <c r="H7" s="5">
        <v>7000</v>
      </c>
      <c r="I7" s="5">
        <v>32000</v>
      </c>
      <c r="J7" s="5">
        <v>7000</v>
      </c>
      <c r="K7" s="5">
        <v>1500</v>
      </c>
      <c r="L7" s="5">
        <v>0</v>
      </c>
      <c r="M7" s="5">
        <v>7500</v>
      </c>
      <c r="N7" s="9">
        <f t="shared" si="0"/>
        <v>91700</v>
      </c>
    </row>
    <row r="8" spans="1:14" x14ac:dyDescent="0.4">
      <c r="A8" s="11" t="s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5000</v>
      </c>
      <c r="J8" s="5">
        <v>0</v>
      </c>
      <c r="K8" s="5">
        <v>0</v>
      </c>
      <c r="L8" s="5">
        <v>0</v>
      </c>
      <c r="M8" s="5">
        <v>0</v>
      </c>
      <c r="N8" s="9">
        <f t="shared" si="0"/>
        <v>5000</v>
      </c>
    </row>
    <row r="9" spans="1:14" x14ac:dyDescent="0.4">
      <c r="A9" s="11" t="s">
        <v>16</v>
      </c>
      <c r="B9" s="5">
        <v>0</v>
      </c>
      <c r="C9" s="5">
        <v>0</v>
      </c>
      <c r="D9" s="5">
        <v>50000</v>
      </c>
      <c r="E9" s="5">
        <v>50000</v>
      </c>
      <c r="F9" s="5">
        <v>50000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9">
        <f t="shared" si="0"/>
        <v>150000</v>
      </c>
    </row>
    <row r="10" spans="1:14" x14ac:dyDescent="0.4">
      <c r="A10" s="11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12000</v>
      </c>
      <c r="K10" s="5">
        <v>0</v>
      </c>
      <c r="L10" s="5">
        <v>0</v>
      </c>
      <c r="M10" s="5">
        <v>0</v>
      </c>
      <c r="N10" s="9">
        <f t="shared" si="0"/>
        <v>12000</v>
      </c>
    </row>
    <row r="11" spans="1:14" x14ac:dyDescent="0.4">
      <c r="A11" s="11" t="s">
        <v>19</v>
      </c>
      <c r="B11" s="5">
        <v>2100</v>
      </c>
      <c r="C11" s="5">
        <v>0</v>
      </c>
      <c r="D11" s="5">
        <v>0</v>
      </c>
      <c r="E11" s="5">
        <v>0</v>
      </c>
      <c r="F11" s="5">
        <v>0</v>
      </c>
      <c r="G11" s="5">
        <v>2100</v>
      </c>
      <c r="H11" s="5">
        <v>3000</v>
      </c>
      <c r="I11" s="5">
        <v>0</v>
      </c>
      <c r="J11" s="5">
        <v>0</v>
      </c>
      <c r="K11" s="5">
        <v>0</v>
      </c>
      <c r="L11" s="5">
        <v>6000</v>
      </c>
      <c r="M11" s="5">
        <v>0</v>
      </c>
      <c r="N11" s="9">
        <f t="shared" si="0"/>
        <v>13200</v>
      </c>
    </row>
    <row r="12" spans="1:14" x14ac:dyDescent="0.4">
      <c r="A12" s="11" t="s">
        <v>17</v>
      </c>
      <c r="B12" s="5">
        <v>2500</v>
      </c>
      <c r="C12" s="5">
        <v>2500</v>
      </c>
      <c r="D12" s="5">
        <v>2500</v>
      </c>
      <c r="E12" s="5">
        <v>2500</v>
      </c>
      <c r="F12" s="5">
        <v>2500</v>
      </c>
      <c r="G12" s="5">
        <v>2500</v>
      </c>
      <c r="H12" s="5">
        <v>2200</v>
      </c>
      <c r="I12" s="5">
        <v>2200</v>
      </c>
      <c r="J12" s="5">
        <v>1500</v>
      </c>
      <c r="K12" s="5">
        <v>1500</v>
      </c>
      <c r="L12" s="5">
        <v>1500</v>
      </c>
      <c r="M12" s="5">
        <v>1500</v>
      </c>
      <c r="N12" s="9">
        <f t="shared" si="0"/>
        <v>25400</v>
      </c>
    </row>
    <row r="13" spans="1:14" x14ac:dyDescent="0.4">
      <c r="A13" s="11"/>
      <c r="B13" s="5"/>
      <c r="C13" s="6"/>
      <c r="D13" s="6"/>
      <c r="E13" s="5"/>
      <c r="F13" s="12"/>
      <c r="G13" s="5"/>
      <c r="H13" s="5"/>
      <c r="I13" s="5"/>
      <c r="J13" s="5"/>
      <c r="K13" s="5"/>
      <c r="L13" s="5"/>
      <c r="M13" s="5"/>
      <c r="N13" s="9">
        <f t="shared" si="0"/>
        <v>0</v>
      </c>
    </row>
    <row r="14" spans="1:14" x14ac:dyDescent="0.4">
      <c r="A14" s="11"/>
      <c r="B14" s="5"/>
      <c r="C14" s="6"/>
      <c r="D14" s="6"/>
      <c r="E14" s="5"/>
      <c r="F14" s="12"/>
      <c r="G14" s="5"/>
      <c r="H14" s="5"/>
      <c r="I14" s="5"/>
      <c r="J14" s="5"/>
      <c r="K14" s="5"/>
      <c r="L14" s="5"/>
      <c r="M14" s="5"/>
      <c r="N14" s="9">
        <f t="shared" si="0"/>
        <v>0</v>
      </c>
    </row>
    <row r="15" spans="1:14" x14ac:dyDescent="0.4">
      <c r="A15" s="13" t="s">
        <v>7</v>
      </c>
      <c r="B15" s="14">
        <f t="shared" ref="B15:N15" si="1">SUM(B4:B14)</f>
        <v>80600</v>
      </c>
      <c r="C15" s="14">
        <f t="shared" si="1"/>
        <v>83800</v>
      </c>
      <c r="D15" s="15">
        <f t="shared" si="1"/>
        <v>133800</v>
      </c>
      <c r="E15" s="15">
        <f t="shared" si="1"/>
        <v>133800</v>
      </c>
      <c r="F15" s="15">
        <f t="shared" si="1"/>
        <v>133800</v>
      </c>
      <c r="G15" s="15">
        <f t="shared" si="1"/>
        <v>85900</v>
      </c>
      <c r="H15" s="15">
        <f t="shared" si="1"/>
        <v>86500</v>
      </c>
      <c r="I15" s="15">
        <f t="shared" si="1"/>
        <v>113500</v>
      </c>
      <c r="J15" s="15">
        <f t="shared" si="1"/>
        <v>94800</v>
      </c>
      <c r="K15" s="15">
        <f t="shared" si="1"/>
        <v>77300</v>
      </c>
      <c r="L15" s="15">
        <f t="shared" si="1"/>
        <v>81800</v>
      </c>
      <c r="M15" s="15">
        <f t="shared" si="1"/>
        <v>83300</v>
      </c>
      <c r="N15" s="16">
        <f t="shared" si="1"/>
        <v>1188900</v>
      </c>
    </row>
    <row r="16" spans="1:14" x14ac:dyDescent="0.4">
      <c r="A16" s="17"/>
      <c r="B16" s="10"/>
      <c r="C16" s="10"/>
      <c r="D16" s="10"/>
      <c r="E16" s="10"/>
      <c r="F16" s="10"/>
    </row>
    <row r="17" spans="1:14" x14ac:dyDescent="0.4">
      <c r="A17" s="18" t="s">
        <v>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4">
      <c r="A18" s="19" t="s">
        <v>35</v>
      </c>
      <c r="B18" s="5">
        <v>55000</v>
      </c>
      <c r="C18" s="5">
        <v>55000</v>
      </c>
      <c r="D18" s="5">
        <v>55000</v>
      </c>
      <c r="E18" s="5">
        <v>55000</v>
      </c>
      <c r="F18" s="5">
        <v>55000</v>
      </c>
      <c r="G18" s="5">
        <v>55000</v>
      </c>
      <c r="H18" s="5">
        <v>58000</v>
      </c>
      <c r="I18" s="5">
        <v>58000</v>
      </c>
      <c r="J18" s="5">
        <v>58000</v>
      </c>
      <c r="K18" s="5">
        <v>58000</v>
      </c>
      <c r="L18" s="5">
        <v>58000</v>
      </c>
      <c r="M18" s="5">
        <v>58000</v>
      </c>
      <c r="N18" s="20">
        <f>SUM(B18:M18)</f>
        <v>678000</v>
      </c>
    </row>
    <row r="19" spans="1:14" x14ac:dyDescent="0.4">
      <c r="A19" s="19" t="s">
        <v>12</v>
      </c>
      <c r="B19" s="5">
        <v>0</v>
      </c>
      <c r="C19" s="5">
        <v>2000</v>
      </c>
      <c r="D19" s="5">
        <v>3500</v>
      </c>
      <c r="E19" s="5">
        <v>4500</v>
      </c>
      <c r="F19" s="5">
        <v>3000</v>
      </c>
      <c r="G19" s="5">
        <v>3000</v>
      </c>
      <c r="H19" s="5">
        <v>8000</v>
      </c>
      <c r="I19" s="5">
        <v>20000</v>
      </c>
      <c r="J19" s="5">
        <v>3000</v>
      </c>
      <c r="K19" s="5">
        <v>0</v>
      </c>
      <c r="L19" s="5">
        <v>0</v>
      </c>
      <c r="M19" s="5">
        <v>3500</v>
      </c>
      <c r="N19" s="20">
        <f t="shared" ref="N19:N26" si="2">SUM(B19:M19)</f>
        <v>50500</v>
      </c>
    </row>
    <row r="20" spans="1:14" x14ac:dyDescent="0.4">
      <c r="A20" s="19" t="s">
        <v>9</v>
      </c>
      <c r="B20" s="5">
        <v>2000</v>
      </c>
      <c r="C20" s="5">
        <v>2000</v>
      </c>
      <c r="D20" s="5">
        <v>2000</v>
      </c>
      <c r="E20" s="5">
        <v>2000</v>
      </c>
      <c r="F20" s="5">
        <v>2000</v>
      </c>
      <c r="G20" s="5">
        <v>2000</v>
      </c>
      <c r="H20" s="5">
        <v>2000</v>
      </c>
      <c r="I20" s="5">
        <v>2000</v>
      </c>
      <c r="J20" s="5">
        <v>2000</v>
      </c>
      <c r="K20" s="5">
        <v>2000</v>
      </c>
      <c r="L20" s="5">
        <v>2000</v>
      </c>
      <c r="M20" s="5">
        <v>2000</v>
      </c>
      <c r="N20" s="20">
        <f t="shared" si="2"/>
        <v>24000</v>
      </c>
    </row>
    <row r="21" spans="1:14" x14ac:dyDescent="0.4">
      <c r="A21" s="19" t="s">
        <v>10</v>
      </c>
      <c r="B21" s="5">
        <v>600</v>
      </c>
      <c r="C21" s="5">
        <v>600</v>
      </c>
      <c r="D21" s="5">
        <v>600</v>
      </c>
      <c r="E21" s="5">
        <v>600</v>
      </c>
      <c r="F21" s="5">
        <v>600</v>
      </c>
      <c r="G21" s="5">
        <v>600</v>
      </c>
      <c r="H21" s="5">
        <v>600</v>
      </c>
      <c r="I21" s="5">
        <v>600</v>
      </c>
      <c r="J21" s="5">
        <v>600</v>
      </c>
      <c r="K21" s="5">
        <v>600</v>
      </c>
      <c r="L21" s="5">
        <v>600</v>
      </c>
      <c r="M21" s="5">
        <v>600</v>
      </c>
      <c r="N21" s="20">
        <f t="shared" si="2"/>
        <v>7200</v>
      </c>
    </row>
    <row r="22" spans="1:14" x14ac:dyDescent="0.4">
      <c r="A22" s="21" t="s">
        <v>11</v>
      </c>
      <c r="B22" s="5">
        <v>0</v>
      </c>
      <c r="C22" s="5">
        <v>3000</v>
      </c>
      <c r="D22" s="5">
        <v>2000</v>
      </c>
      <c r="E22" s="5">
        <v>25000</v>
      </c>
      <c r="F22" s="5">
        <v>0</v>
      </c>
      <c r="G22" s="5">
        <v>500</v>
      </c>
      <c r="H22" s="5">
        <v>3500</v>
      </c>
      <c r="I22" s="5">
        <v>3500</v>
      </c>
      <c r="J22" s="5">
        <v>25000</v>
      </c>
      <c r="K22" s="5">
        <v>4000</v>
      </c>
      <c r="L22" s="5">
        <v>4000</v>
      </c>
      <c r="M22" s="5">
        <v>4000</v>
      </c>
      <c r="N22" s="20">
        <f t="shared" si="2"/>
        <v>74500</v>
      </c>
    </row>
    <row r="23" spans="1:14" ht="40" x14ac:dyDescent="0.4">
      <c r="A23" s="26" t="s">
        <v>21</v>
      </c>
      <c r="B23" s="5">
        <v>12000</v>
      </c>
      <c r="C23" s="5">
        <v>12000</v>
      </c>
      <c r="D23" s="5">
        <v>12000</v>
      </c>
      <c r="E23" s="5">
        <v>12000</v>
      </c>
      <c r="F23" s="5">
        <v>12000</v>
      </c>
      <c r="G23" s="5">
        <v>12000</v>
      </c>
      <c r="H23" s="5">
        <v>12000</v>
      </c>
      <c r="I23" s="5">
        <v>12000</v>
      </c>
      <c r="J23" s="5">
        <v>12000</v>
      </c>
      <c r="K23" s="5">
        <v>12000</v>
      </c>
      <c r="L23" s="5">
        <v>12000</v>
      </c>
      <c r="M23" s="5">
        <v>12000</v>
      </c>
      <c r="N23" s="20">
        <f t="shared" si="2"/>
        <v>144000</v>
      </c>
    </row>
    <row r="24" spans="1:14" x14ac:dyDescent="0.4">
      <c r="A24" s="23" t="s">
        <v>18</v>
      </c>
      <c r="B24" s="5">
        <v>5000</v>
      </c>
      <c r="C24" s="5">
        <v>2000</v>
      </c>
      <c r="D24" s="5">
        <v>1500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1500</v>
      </c>
      <c r="K24" s="5">
        <v>500</v>
      </c>
      <c r="L24" s="5">
        <v>0</v>
      </c>
      <c r="M24" s="5">
        <v>0</v>
      </c>
      <c r="N24" s="20">
        <f t="shared" si="2"/>
        <v>10500</v>
      </c>
    </row>
    <row r="25" spans="1:14" x14ac:dyDescent="0.4">
      <c r="A25" s="23" t="s">
        <v>20</v>
      </c>
      <c r="B25" s="5">
        <v>3000</v>
      </c>
      <c r="C25" s="5">
        <v>1500</v>
      </c>
      <c r="D25" s="5">
        <v>8000</v>
      </c>
      <c r="E25" s="5">
        <v>3000</v>
      </c>
      <c r="F25" s="5">
        <v>1500</v>
      </c>
      <c r="G25" s="5">
        <v>1500</v>
      </c>
      <c r="H25" s="5">
        <v>8000</v>
      </c>
      <c r="I25" s="5">
        <v>3000</v>
      </c>
      <c r="J25" s="5">
        <v>1500</v>
      </c>
      <c r="K25" s="5">
        <v>1500</v>
      </c>
      <c r="L25" s="5">
        <v>4500</v>
      </c>
      <c r="M25" s="5">
        <v>1500</v>
      </c>
      <c r="N25" s="20">
        <f t="shared" si="2"/>
        <v>38500</v>
      </c>
    </row>
    <row r="26" spans="1:14" x14ac:dyDescent="0.4">
      <c r="A26" s="22" t="s">
        <v>16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150000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20">
        <f t="shared" si="2"/>
        <v>150000</v>
      </c>
    </row>
    <row r="27" spans="1:14" x14ac:dyDescent="0.4">
      <c r="A27" s="24" t="s">
        <v>13</v>
      </c>
      <c r="B27" s="20">
        <f t="shared" ref="B27:N27" si="3">SUM(B18:B26)</f>
        <v>77600</v>
      </c>
      <c r="C27" s="20">
        <f t="shared" si="3"/>
        <v>78100</v>
      </c>
      <c r="D27" s="20">
        <f t="shared" si="3"/>
        <v>84600</v>
      </c>
      <c r="E27" s="20">
        <f t="shared" si="3"/>
        <v>102100</v>
      </c>
      <c r="F27" s="20">
        <f>SUM(F18:F26)</f>
        <v>74100</v>
      </c>
      <c r="G27" s="20">
        <f t="shared" si="3"/>
        <v>224600</v>
      </c>
      <c r="H27" s="20">
        <f t="shared" si="3"/>
        <v>92100</v>
      </c>
      <c r="I27" s="20">
        <f t="shared" si="3"/>
        <v>99100</v>
      </c>
      <c r="J27" s="20">
        <f t="shared" si="3"/>
        <v>103600</v>
      </c>
      <c r="K27" s="20">
        <f t="shared" si="3"/>
        <v>78600</v>
      </c>
      <c r="L27" s="20">
        <f t="shared" si="3"/>
        <v>81100</v>
      </c>
      <c r="M27" s="20">
        <f t="shared" si="3"/>
        <v>81600</v>
      </c>
      <c r="N27" s="20">
        <f t="shared" si="3"/>
        <v>1177200</v>
      </c>
    </row>
    <row r="30" spans="1:14" x14ac:dyDescent="0.4">
      <c r="A30" s="28" t="s">
        <v>14</v>
      </c>
      <c r="B30" s="27">
        <f t="shared" ref="B30:N30" si="4">B15-B27</f>
        <v>3000</v>
      </c>
      <c r="C30" s="27">
        <f t="shared" si="4"/>
        <v>5700</v>
      </c>
      <c r="D30" s="27">
        <f t="shared" si="4"/>
        <v>49200</v>
      </c>
      <c r="E30" s="27">
        <f t="shared" si="4"/>
        <v>31700</v>
      </c>
      <c r="F30" s="27">
        <f t="shared" si="4"/>
        <v>59700</v>
      </c>
      <c r="G30" s="25">
        <f t="shared" si="4"/>
        <v>-138700</v>
      </c>
      <c r="H30" s="25">
        <f t="shared" si="4"/>
        <v>-5600</v>
      </c>
      <c r="I30" s="27">
        <f t="shared" si="4"/>
        <v>14400</v>
      </c>
      <c r="J30" s="25">
        <f t="shared" si="4"/>
        <v>-8800</v>
      </c>
      <c r="K30" s="25">
        <f t="shared" si="4"/>
        <v>-1300</v>
      </c>
      <c r="L30" s="27">
        <f t="shared" si="4"/>
        <v>700</v>
      </c>
      <c r="M30" s="27">
        <f t="shared" si="4"/>
        <v>1700</v>
      </c>
      <c r="N30" s="27">
        <f t="shared" si="4"/>
        <v>11700</v>
      </c>
    </row>
  </sheetData>
  <phoneticPr fontId="1" type="noConversion"/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2027</vt:lpstr>
      <vt:lpstr>'Budget 2027'!Print_Area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Caryn Myers</dc:creator>
  <cp:lastModifiedBy>Jeannette Hofsajer</cp:lastModifiedBy>
  <cp:lastPrinted>2026-03-12T06:59:54Z</cp:lastPrinted>
  <dcterms:created xsi:type="dcterms:W3CDTF">2024-03-12T15:50:42Z</dcterms:created>
  <dcterms:modified xsi:type="dcterms:W3CDTF">2026-03-18T12:56:21Z</dcterms:modified>
</cp:coreProperties>
</file>